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avna naročila\Javna naročila MK\2019\LABORATORIJSKI MATERIAL\RD\"/>
    </mc:Choice>
  </mc:AlternateContent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Sheet1!$A$1:$O$224</definedName>
    <definedName name="_xlnm.Print_Titles" localSheetId="0">Sheet1!$15:$15</definedName>
  </definedNames>
  <calcPr calcId="152511"/>
</workbook>
</file>

<file path=xl/calcChain.xml><?xml version="1.0" encoding="utf-8"?>
<calcChain xmlns="http://schemas.openxmlformats.org/spreadsheetml/2006/main">
  <c r="O224" i="1" l="1"/>
  <c r="K224" i="1"/>
  <c r="K36" i="1" l="1"/>
  <c r="M36" i="1"/>
  <c r="N36" i="1" s="1"/>
  <c r="O36" i="1" s="1"/>
  <c r="K221" i="1"/>
  <c r="M152" i="1" l="1"/>
  <c r="N152" i="1" s="1"/>
  <c r="O152" i="1" s="1"/>
  <c r="K152" i="1"/>
  <c r="K143" i="1"/>
  <c r="M121" i="1"/>
  <c r="K122" i="1"/>
  <c r="M116" i="1"/>
  <c r="N116" i="1" s="1"/>
  <c r="O116" i="1" s="1"/>
  <c r="K116" i="1"/>
  <c r="M119" i="1"/>
  <c r="N119" i="1" s="1"/>
  <c r="O119" i="1" s="1"/>
  <c r="K119" i="1"/>
  <c r="M143" i="1"/>
  <c r="N143" i="1" s="1"/>
  <c r="O143" i="1" s="1"/>
  <c r="M139" i="1"/>
  <c r="N139" i="1" s="1"/>
  <c r="O139" i="1" s="1"/>
  <c r="K139" i="1"/>
  <c r="M99" i="1"/>
  <c r="N99" i="1" s="1"/>
  <c r="O99" i="1" s="1"/>
  <c r="M100" i="1"/>
  <c r="N100" i="1" s="1"/>
  <c r="O100" i="1" s="1"/>
  <c r="K99" i="1"/>
  <c r="K100" i="1"/>
  <c r="M83" i="1" l="1"/>
  <c r="N83" i="1" s="1"/>
  <c r="O83" i="1" s="1"/>
  <c r="K83" i="1"/>
  <c r="M82" i="1"/>
  <c r="N82" i="1" s="1"/>
  <c r="O82" i="1" s="1"/>
  <c r="K82" i="1"/>
  <c r="M81" i="1"/>
  <c r="N81" i="1" s="1"/>
  <c r="O81" i="1" s="1"/>
  <c r="K81" i="1"/>
  <c r="K19" i="1" l="1"/>
  <c r="M19" i="1"/>
  <c r="N19" i="1" s="1"/>
  <c r="O19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10" i="1"/>
  <c r="N210" i="1" s="1"/>
  <c r="K211" i="1"/>
  <c r="K212" i="1"/>
  <c r="K213" i="1"/>
  <c r="K214" i="1"/>
  <c r="K215" i="1"/>
  <c r="K216" i="1"/>
  <c r="K217" i="1"/>
  <c r="K218" i="1"/>
  <c r="K219" i="1"/>
  <c r="K220" i="1"/>
  <c r="K210" i="1"/>
  <c r="M201" i="1"/>
  <c r="N201" i="1" s="1"/>
  <c r="M202" i="1"/>
  <c r="N202" i="1" s="1"/>
  <c r="M200" i="1"/>
  <c r="N200" i="1" s="1"/>
  <c r="K201" i="1"/>
  <c r="K202" i="1"/>
  <c r="K200" i="1"/>
  <c r="M188" i="1"/>
  <c r="N188" i="1" s="1"/>
  <c r="M189" i="1"/>
  <c r="N189" i="1" s="1"/>
  <c r="M190" i="1"/>
  <c r="N190" i="1" s="1"/>
  <c r="M191" i="1"/>
  <c r="N191" i="1" s="1"/>
  <c r="M192" i="1"/>
  <c r="N192" i="1" s="1"/>
  <c r="M187" i="1"/>
  <c r="N187" i="1" s="1"/>
  <c r="K188" i="1"/>
  <c r="K189" i="1"/>
  <c r="K190" i="1"/>
  <c r="K191" i="1"/>
  <c r="K192" i="1"/>
  <c r="K187" i="1"/>
  <c r="M179" i="1"/>
  <c r="N179" i="1" s="1"/>
  <c r="M178" i="1"/>
  <c r="N178" i="1" s="1"/>
  <c r="K179" i="1"/>
  <c r="K178" i="1"/>
  <c r="M169" i="1"/>
  <c r="N169" i="1" s="1"/>
  <c r="M170" i="1"/>
  <c r="N170" i="1" s="1"/>
  <c r="M166" i="1"/>
  <c r="N166" i="1" s="1"/>
  <c r="M168" i="1"/>
  <c r="N168" i="1" s="1"/>
  <c r="M162" i="1"/>
  <c r="N162" i="1" s="1"/>
  <c r="M163" i="1"/>
  <c r="N163" i="1" s="1"/>
  <c r="M164" i="1"/>
  <c r="N164" i="1" s="1"/>
  <c r="M165" i="1"/>
  <c r="N165" i="1" s="1"/>
  <c r="M161" i="1"/>
  <c r="N161" i="1" s="1"/>
  <c r="K169" i="1"/>
  <c r="K170" i="1"/>
  <c r="K168" i="1"/>
  <c r="K162" i="1"/>
  <c r="K163" i="1"/>
  <c r="K164" i="1"/>
  <c r="K165" i="1"/>
  <c r="K166" i="1"/>
  <c r="K161" i="1"/>
  <c r="M149" i="1"/>
  <c r="N149" i="1" s="1"/>
  <c r="M150" i="1"/>
  <c r="N150" i="1" s="1"/>
  <c r="M151" i="1"/>
  <c r="N151" i="1" s="1"/>
  <c r="M148" i="1"/>
  <c r="N148" i="1" s="1"/>
  <c r="M146" i="1"/>
  <c r="N146" i="1" s="1"/>
  <c r="M145" i="1"/>
  <c r="N145" i="1" s="1"/>
  <c r="M142" i="1"/>
  <c r="N142" i="1" s="1"/>
  <c r="M141" i="1"/>
  <c r="N141" i="1" s="1"/>
  <c r="M138" i="1"/>
  <c r="N138" i="1" s="1"/>
  <c r="M137" i="1"/>
  <c r="N137" i="1" s="1"/>
  <c r="O137" i="1" s="1"/>
  <c r="K149" i="1"/>
  <c r="K150" i="1"/>
  <c r="K151" i="1"/>
  <c r="K148" i="1"/>
  <c r="K146" i="1"/>
  <c r="K145" i="1"/>
  <c r="K142" i="1"/>
  <c r="K141" i="1"/>
  <c r="K138" i="1"/>
  <c r="K137" i="1"/>
  <c r="M125" i="1"/>
  <c r="N125" i="1" s="1"/>
  <c r="M126" i="1"/>
  <c r="N126" i="1" s="1"/>
  <c r="M127" i="1"/>
  <c r="N127" i="1" s="1"/>
  <c r="M128" i="1"/>
  <c r="N128" i="1" s="1"/>
  <c r="M124" i="1"/>
  <c r="N124" i="1" s="1"/>
  <c r="M115" i="1"/>
  <c r="N115" i="1" s="1"/>
  <c r="M117" i="1"/>
  <c r="N117" i="1" s="1"/>
  <c r="M118" i="1"/>
  <c r="N118" i="1" s="1"/>
  <c r="M120" i="1"/>
  <c r="N120" i="1" s="1"/>
  <c r="M122" i="1"/>
  <c r="M114" i="1"/>
  <c r="N114" i="1" s="1"/>
  <c r="O114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03" i="1"/>
  <c r="N103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101" i="1"/>
  <c r="N101" i="1" s="1"/>
  <c r="M86" i="1"/>
  <c r="N86" i="1" s="1"/>
  <c r="K125" i="1"/>
  <c r="K126" i="1"/>
  <c r="K127" i="1"/>
  <c r="K128" i="1"/>
  <c r="K124" i="1"/>
  <c r="K115" i="1"/>
  <c r="K117" i="1"/>
  <c r="K118" i="1"/>
  <c r="K120" i="1"/>
  <c r="K121" i="1"/>
  <c r="K114" i="1"/>
  <c r="K104" i="1"/>
  <c r="K105" i="1"/>
  <c r="K106" i="1"/>
  <c r="K107" i="1"/>
  <c r="K108" i="1"/>
  <c r="K109" i="1"/>
  <c r="K110" i="1"/>
  <c r="K111" i="1"/>
  <c r="K112" i="1"/>
  <c r="K87" i="1"/>
  <c r="K88" i="1"/>
  <c r="K89" i="1"/>
  <c r="K90" i="1"/>
  <c r="K91" i="1"/>
  <c r="K92" i="1"/>
  <c r="K93" i="1"/>
  <c r="K94" i="1"/>
  <c r="K95" i="1"/>
  <c r="K96" i="1"/>
  <c r="K97" i="1"/>
  <c r="K98" i="1"/>
  <c r="K101" i="1"/>
  <c r="K86" i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4" i="1"/>
  <c r="N84" i="1" s="1"/>
  <c r="M57" i="1"/>
  <c r="N57" i="1" s="1"/>
  <c r="K84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57" i="1"/>
  <c r="M34" i="1"/>
  <c r="N34" i="1" s="1"/>
  <c r="M35" i="1"/>
  <c r="N35" i="1" s="1"/>
  <c r="M37" i="1"/>
  <c r="N37" i="1" s="1"/>
  <c r="M33" i="1"/>
  <c r="N33" i="1" s="1"/>
  <c r="M30" i="1"/>
  <c r="N30" i="1" s="1"/>
  <c r="M31" i="1"/>
  <c r="N31" i="1" s="1"/>
  <c r="M29" i="1"/>
  <c r="N29" i="1" s="1"/>
  <c r="M27" i="1"/>
  <c r="N27" i="1" s="1"/>
  <c r="M26" i="1"/>
  <c r="N26" i="1" s="1"/>
  <c r="M20" i="1"/>
  <c r="N20" i="1" s="1"/>
  <c r="M21" i="1"/>
  <c r="N21" i="1" s="1"/>
  <c r="M22" i="1"/>
  <c r="N22" i="1" s="1"/>
  <c r="M23" i="1"/>
  <c r="N23" i="1" s="1"/>
  <c r="M24" i="1"/>
  <c r="N24" i="1" s="1"/>
  <c r="N121" i="1" l="1"/>
  <c r="O121" i="1" s="1"/>
  <c r="N122" i="1"/>
  <c r="O122" i="1" s="1"/>
  <c r="K34" i="1"/>
  <c r="K35" i="1"/>
  <c r="K37" i="1"/>
  <c r="K33" i="1"/>
  <c r="K31" i="1"/>
  <c r="K30" i="1"/>
  <c r="K29" i="1"/>
  <c r="K27" i="1"/>
  <c r="K26" i="1"/>
  <c r="K20" i="1"/>
  <c r="K21" i="1"/>
  <c r="K22" i="1"/>
  <c r="K23" i="1"/>
  <c r="K24" i="1"/>
  <c r="O57" i="1" l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34" i="1" l="1"/>
  <c r="O211" i="1" l="1"/>
  <c r="O212" i="1"/>
  <c r="O213" i="1"/>
  <c r="O214" i="1"/>
  <c r="O215" i="1"/>
  <c r="O216" i="1"/>
  <c r="O217" i="1"/>
  <c r="O218" i="1"/>
  <c r="O219" i="1"/>
  <c r="O220" i="1"/>
  <c r="O221" i="1"/>
  <c r="O210" i="1"/>
  <c r="O201" i="1"/>
  <c r="O202" i="1"/>
  <c r="O200" i="1"/>
  <c r="O188" i="1"/>
  <c r="O189" i="1"/>
  <c r="O190" i="1"/>
  <c r="O191" i="1"/>
  <c r="O192" i="1"/>
  <c r="O187" i="1"/>
  <c r="O179" i="1"/>
  <c r="O178" i="1"/>
  <c r="O168" i="1"/>
  <c r="O162" i="1"/>
  <c r="O163" i="1"/>
  <c r="O164" i="1"/>
  <c r="O165" i="1"/>
  <c r="O166" i="1"/>
  <c r="O161" i="1"/>
  <c r="O149" i="1"/>
  <c r="O150" i="1"/>
  <c r="O151" i="1"/>
  <c r="O148" i="1"/>
  <c r="O146" i="1"/>
  <c r="O145" i="1"/>
  <c r="O142" i="1"/>
  <c r="O141" i="1"/>
  <c r="O138" i="1"/>
  <c r="O124" i="1"/>
  <c r="O115" i="1"/>
  <c r="O117" i="1"/>
  <c r="O118" i="1"/>
  <c r="O120" i="1"/>
  <c r="O103" i="1"/>
  <c r="O87" i="1"/>
  <c r="O88" i="1"/>
  <c r="O89" i="1"/>
  <c r="O90" i="1"/>
  <c r="O91" i="1"/>
  <c r="O92" i="1"/>
  <c r="O93" i="1"/>
  <c r="O94" i="1"/>
  <c r="O95" i="1"/>
  <c r="O96" i="1"/>
  <c r="O97" i="1"/>
  <c r="O98" i="1"/>
  <c r="O101" i="1"/>
  <c r="O86" i="1"/>
  <c r="O72" i="1"/>
  <c r="O73" i="1"/>
  <c r="O74" i="1"/>
  <c r="O75" i="1"/>
  <c r="O76" i="1"/>
  <c r="O77" i="1"/>
  <c r="O78" i="1"/>
  <c r="O79" i="1"/>
  <c r="O80" i="1"/>
  <c r="O84" i="1"/>
  <c r="O31" i="1"/>
  <c r="O30" i="1"/>
  <c r="O29" i="1"/>
  <c r="O27" i="1"/>
  <c r="O26" i="1"/>
  <c r="O20" i="1"/>
  <c r="O21" i="1"/>
  <c r="O22" i="1"/>
  <c r="O23" i="1"/>
  <c r="O24" i="1"/>
  <c r="O222" i="1" l="1"/>
  <c r="O180" i="1"/>
  <c r="O203" i="1"/>
  <c r="K180" i="1"/>
  <c r="K193" i="1"/>
  <c r="K203" i="1"/>
  <c r="O193" i="1"/>
  <c r="O153" i="1"/>
  <c r="K171" i="1"/>
  <c r="K222" i="1"/>
  <c r="K153" i="1"/>
  <c r="O170" i="1"/>
  <c r="O169" i="1"/>
  <c r="O128" i="1"/>
  <c r="O127" i="1"/>
  <c r="O126" i="1"/>
  <c r="O125" i="1"/>
  <c r="O112" i="1"/>
  <c r="O111" i="1"/>
  <c r="O110" i="1"/>
  <c r="O109" i="1"/>
  <c r="O108" i="1"/>
  <c r="O107" i="1"/>
  <c r="O106" i="1"/>
  <c r="O105" i="1"/>
  <c r="O104" i="1"/>
  <c r="O37" i="1"/>
  <c r="O35" i="1"/>
  <c r="O33" i="1"/>
  <c r="O171" i="1" l="1"/>
  <c r="O129" i="1"/>
  <c r="K38" i="1"/>
  <c r="K129" i="1"/>
  <c r="O38" i="1"/>
</calcChain>
</file>

<file path=xl/sharedStrings.xml><?xml version="1.0" encoding="utf-8"?>
<sst xmlns="http://schemas.openxmlformats.org/spreadsheetml/2006/main" count="652" uniqueCount="376">
  <si>
    <t>Epruvete za vakumski odvzem</t>
  </si>
  <si>
    <t>Pribor za kapilarni odvzem</t>
  </si>
  <si>
    <t>Nastavek za igle za večkratno uporabo</t>
  </si>
  <si>
    <t>kos</t>
  </si>
  <si>
    <t>Želeno osnovno pakiranje</t>
  </si>
  <si>
    <t>sc.</t>
  </si>
  <si>
    <t>DDV na EM v EUR</t>
  </si>
  <si>
    <t>Ponudnik:</t>
  </si>
  <si>
    <t>Naziv:</t>
  </si>
  <si>
    <t>Naslov:</t>
  </si>
  <si>
    <t>Transakcijski račun</t>
  </si>
  <si>
    <t>ID za DDV</t>
  </si>
  <si>
    <t>Naročnik:</t>
  </si>
  <si>
    <t xml:space="preserve"> </t>
  </si>
  <si>
    <t xml:space="preserve">Naziv: </t>
  </si>
  <si>
    <t>Zap. št.</t>
  </si>
  <si>
    <t>Enota mere</t>
  </si>
  <si>
    <t>Predvidena količina za obdobje 1 leta</t>
  </si>
  <si>
    <t>Cena na EM brez DDV v EUR</t>
  </si>
  <si>
    <t>DDV v %</t>
  </si>
  <si>
    <t>Cena na EM z DDV v EUR</t>
  </si>
  <si>
    <t>Skupaj vrednost za količino v EUR z DDV</t>
  </si>
  <si>
    <t xml:space="preserve">1. SKLOP: Potrošni material za odvzem venske in kapilarne krvi </t>
  </si>
  <si>
    <t>ZDRAVSTVENI DOM ORMOŽ</t>
  </si>
  <si>
    <t>Epruveta z dodatkom LH, 2mL, 13x75mm</t>
  </si>
  <si>
    <t>zav.</t>
  </si>
  <si>
    <t>Lanceta 2mm globine</t>
  </si>
  <si>
    <t>Graduirana pipeta za določevanje ESR</t>
  </si>
  <si>
    <t>AHDL (DF48B)</t>
  </si>
  <si>
    <t>AMY (DF17A)</t>
  </si>
  <si>
    <t>AST (DF41A)</t>
  </si>
  <si>
    <t>BUN (DF21)</t>
  </si>
  <si>
    <t>CHOL (DF27)</t>
  </si>
  <si>
    <t>DBI (DF125)</t>
  </si>
  <si>
    <t>FT3 (RF616)</t>
  </si>
  <si>
    <t>FT4L (RF610)</t>
  </si>
  <si>
    <t>GLUC (DF40)</t>
  </si>
  <si>
    <t>IBCT (DF84)</t>
  </si>
  <si>
    <t>IRON (DF85)</t>
  </si>
  <si>
    <t>RCRP (DF34)</t>
  </si>
  <si>
    <t>TGL (DF69A)</t>
  </si>
  <si>
    <t>TPSA (RF451)</t>
  </si>
  <si>
    <t>TSHL (RF612)</t>
  </si>
  <si>
    <t>4x90 testov</t>
  </si>
  <si>
    <t>4x60 testov</t>
  </si>
  <si>
    <t>URCA (DF77)</t>
  </si>
  <si>
    <t>8X60 testov</t>
  </si>
  <si>
    <t>ASO Latex AUTOM (11501D)</t>
  </si>
  <si>
    <t>1 (komplet)</t>
  </si>
  <si>
    <t>Empty (DF99)</t>
  </si>
  <si>
    <t>RF AUTOM NG (11506H)</t>
  </si>
  <si>
    <t>4x120 testov</t>
  </si>
  <si>
    <t>8x60 testov</t>
  </si>
  <si>
    <t>4X120 testov</t>
  </si>
  <si>
    <t>4X30 testov</t>
  </si>
  <si>
    <t>4X72 testov</t>
  </si>
  <si>
    <t>4X360 testov</t>
  </si>
  <si>
    <t>4x30 testov</t>
  </si>
  <si>
    <t>ASO CAL (11520D)</t>
  </si>
  <si>
    <t>CHOL CAL (DC16)</t>
  </si>
  <si>
    <t>TBI/DBI CAL (DC167)</t>
  </si>
  <si>
    <t>IRON CAL (DC85)</t>
  </si>
  <si>
    <t>CHEM I CAL (DC18B)</t>
  </si>
  <si>
    <t>CHEM II (DC20)</t>
  </si>
  <si>
    <t>AHDL CAL (DC48B)</t>
  </si>
  <si>
    <t>LOCI THYR CAL (RC610A)</t>
  </si>
  <si>
    <t>RF CAL SET (11523D)</t>
  </si>
  <si>
    <t>RCRP CAL SET (DC43)</t>
  </si>
  <si>
    <t>T/F PSA CAL (RC452)</t>
  </si>
  <si>
    <t>CHEMISTRY WASH (RD701)</t>
  </si>
  <si>
    <t>REAGENT PROBE CLEANER (RD702)</t>
  </si>
  <si>
    <t>500 mL</t>
  </si>
  <si>
    <t>SAMPLE PROBE CLEANER (RD703)</t>
  </si>
  <si>
    <t>QuikLYTE SAMPLE DILUENT (S635)</t>
  </si>
  <si>
    <t>1000 mL</t>
  </si>
  <si>
    <t>1700 mL</t>
  </si>
  <si>
    <t>QuikLYTE SALT BRIDGE SOLUTION (D105)</t>
  </si>
  <si>
    <t>3X150 mL</t>
  </si>
  <si>
    <t>QuikLYTE STANDARD A (S620)</t>
  </si>
  <si>
    <t>3X1000 mL</t>
  </si>
  <si>
    <t>QuikLYTE STANDARD B (S625)</t>
  </si>
  <si>
    <t>3x300mL</t>
  </si>
  <si>
    <t>QuikLYTE FLUSH SOLUTION (S630)</t>
  </si>
  <si>
    <t>3x1000 mL</t>
  </si>
  <si>
    <t>QuikLYTE DILUTION CHECK (S640)</t>
  </si>
  <si>
    <t>50 mL</t>
  </si>
  <si>
    <t>Thromborel S (OUHP29)</t>
  </si>
  <si>
    <t>Multifibren (OWZG19)</t>
  </si>
  <si>
    <t>Control P (OUPZ17)</t>
  </si>
  <si>
    <t>Control N (ORKE41)</t>
  </si>
  <si>
    <t>Fibrinogen calibrator (OQUK11)</t>
  </si>
  <si>
    <t>PT- Multicalibrator (OPAT03)</t>
  </si>
  <si>
    <t xml:space="preserve">Potrošni material </t>
  </si>
  <si>
    <t>1x50mL</t>
  </si>
  <si>
    <t>Igle in nastavki za vakuumski odvzem</t>
  </si>
  <si>
    <t>Nastavek za igle za enkratno uporabo (z varnostnim poklopom)</t>
  </si>
  <si>
    <t xml:space="preserve">Reagenti </t>
  </si>
  <si>
    <t>TBI (DF167)</t>
  </si>
  <si>
    <t>Kalibratorji</t>
  </si>
  <si>
    <t xml:space="preserve">Sistemski reagenti </t>
  </si>
  <si>
    <t>QuikLYTE Integrated Multisensor (S600)</t>
  </si>
  <si>
    <t xml:space="preserve">Reagent </t>
  </si>
  <si>
    <t xml:space="preserve">Kontrolni material </t>
  </si>
  <si>
    <t>12x3 mL</t>
  </si>
  <si>
    <t>Liquid Assayed Multiqual (level 1)</t>
  </si>
  <si>
    <t>Liquid Assayed Multiqual (level 2)</t>
  </si>
  <si>
    <t>Liquicheck Immunoassay Plus Control (level 1)</t>
  </si>
  <si>
    <t>Liquicheck Immunoassay Plus Control (level 2)</t>
  </si>
  <si>
    <t>Liquicheck Immunology Control (level 1)</t>
  </si>
  <si>
    <t>6x3 mL</t>
  </si>
  <si>
    <t>Liquicheck Immunology Control (level 2)</t>
  </si>
  <si>
    <t>Reaction Vessels (RXV1A)</t>
  </si>
  <si>
    <t>Small Sample Container - SSC (DSC5)</t>
  </si>
  <si>
    <t>Sample Cups (DSC4)</t>
  </si>
  <si>
    <t>Cuvette Cartridge (D828)</t>
  </si>
  <si>
    <t>Potrošni material</t>
  </si>
  <si>
    <t xml:space="preserve">Reaction Tube </t>
  </si>
  <si>
    <t>Reagenti in čistila</t>
  </si>
  <si>
    <t>1 L</t>
  </si>
  <si>
    <t>ABX Basolyse II (0906003)</t>
  </si>
  <si>
    <t>ABX Cleaner (0903010)</t>
  </si>
  <si>
    <t>1L</t>
  </si>
  <si>
    <t>ABX Eosinofix (0206010)</t>
  </si>
  <si>
    <t>ABX Lysebio (0906013)</t>
  </si>
  <si>
    <t>0,4 L</t>
  </si>
  <si>
    <t>ABX Diluent (0901020)</t>
  </si>
  <si>
    <t>20 L</t>
  </si>
  <si>
    <t>ABX Minoclair (0401005)</t>
  </si>
  <si>
    <t>0,5L</t>
  </si>
  <si>
    <t>Kontrolni material</t>
  </si>
  <si>
    <t>Printer paper (D829)</t>
  </si>
  <si>
    <t>Pipete za določanje ESR</t>
  </si>
  <si>
    <t>Originalno pakiranje</t>
  </si>
  <si>
    <t>Prozivajalec</t>
  </si>
  <si>
    <t>Naziv</t>
  </si>
  <si>
    <t>Urinski traki - Multistix 10 SG, vezan na analizator Clinitek Advantus</t>
  </si>
  <si>
    <t>Urinski traki - Clinitek Microalb.9, vezan na analizator Clinitek Advantus</t>
  </si>
  <si>
    <t>Imunološki test za okultno krvavitev</t>
  </si>
  <si>
    <t>Test na ROTA - ADENO virus v blatu</t>
  </si>
  <si>
    <t>Imunološki test za STREP. A</t>
  </si>
  <si>
    <t>Barvilo za barvanje krvnih razmazov - Giemsa</t>
  </si>
  <si>
    <t>Barvilo za barvanje krvnih razmazov - MayGrünwald</t>
  </si>
  <si>
    <t>Uricult</t>
  </si>
  <si>
    <t>Barvilo Brilijant Krezil Blue</t>
  </si>
  <si>
    <t>Izopropanol 70%</t>
  </si>
  <si>
    <t>Plastična epruveta 12x75 mm</t>
  </si>
  <si>
    <t>Plastični pokrovček za epruvte 12x75 mm</t>
  </si>
  <si>
    <t xml:space="preserve">Termo trak 57x25mx12 </t>
  </si>
  <si>
    <t>Nastavki za pipete 100-1000 uL</t>
  </si>
  <si>
    <t>Pasterjeve pipete 3 mL</t>
  </si>
  <si>
    <t>100 mL</t>
  </si>
  <si>
    <t>Nastavki pa pipete 1-200 uL</t>
  </si>
  <si>
    <t>zav</t>
  </si>
  <si>
    <t>Terralin protect</t>
  </si>
  <si>
    <t>2 L</t>
  </si>
  <si>
    <t>2. SKLOP: Reagenti in material vezan na biokemijski analizator DIMENSION EXL 200</t>
  </si>
  <si>
    <t>ALPI (DF150)</t>
  </si>
  <si>
    <t>ALPI CAL (DC150)</t>
  </si>
  <si>
    <t>4. SKLOP: Reagenti in material vezan na hematološki analizator ABX Pentra XL80</t>
  </si>
  <si>
    <t>Ponudnik mora podati ponudbo za celoten sklop</t>
  </si>
  <si>
    <t>Potrebno je omogočiti testiranje vseh nam nepoznanih izdelkov (vsakega vsaj 50 kosov)</t>
  </si>
  <si>
    <t>Potrebno je omogočiti testiranje vseh nam nepoznanih izdelkov.</t>
  </si>
  <si>
    <t>Skupaj vrednost za količino v EUR brez DDV</t>
  </si>
  <si>
    <t>1(komplet)</t>
  </si>
  <si>
    <t>8x30 testov</t>
  </si>
  <si>
    <t>8x40 testov</t>
  </si>
  <si>
    <t>Opis zahtevanega materiala</t>
  </si>
  <si>
    <t>CHK (DF179)</t>
  </si>
  <si>
    <t>ALTI (DF143)</t>
  </si>
  <si>
    <t>CRE2 (DF338)</t>
  </si>
  <si>
    <t>4X60 testov</t>
  </si>
  <si>
    <t>ENZ II CAL (DC143)</t>
  </si>
  <si>
    <t>IBCT CAL (DC84)</t>
  </si>
  <si>
    <t>šifra materiala v ZD Ormož</t>
  </si>
  <si>
    <t>SPECIFIKACIJA PONUDBE S CENAMI ZA LABORATORIJSKI MATERIAL</t>
  </si>
  <si>
    <t>0503-56</t>
  </si>
  <si>
    <t>0503-57</t>
  </si>
  <si>
    <t>0503-58</t>
  </si>
  <si>
    <t>0503-59</t>
  </si>
  <si>
    <t>0503-60</t>
  </si>
  <si>
    <t>0503-61</t>
  </si>
  <si>
    <t>0503-13</t>
  </si>
  <si>
    <t>0503-16</t>
  </si>
  <si>
    <t>0503-63</t>
  </si>
  <si>
    <t>0503-33</t>
  </si>
  <si>
    <t>0503-07</t>
  </si>
  <si>
    <t>0501-105</t>
  </si>
  <si>
    <t>0501-19</t>
  </si>
  <si>
    <t>0503-18</t>
  </si>
  <si>
    <t>0503-40</t>
  </si>
  <si>
    <t>0503-62</t>
  </si>
  <si>
    <t>0501-02</t>
  </si>
  <si>
    <t>0501-03</t>
  </si>
  <si>
    <t>0501-04</t>
  </si>
  <si>
    <t>0501-55</t>
  </si>
  <si>
    <t>0501-05</t>
  </si>
  <si>
    <t>0501-08</t>
  </si>
  <si>
    <t>0501-09</t>
  </si>
  <si>
    <t>0501-12</t>
  </si>
  <si>
    <t>0501-106</t>
  </si>
  <si>
    <t>0501-14</t>
  </si>
  <si>
    <t>0501-87</t>
  </si>
  <si>
    <t>0501-60</t>
  </si>
  <si>
    <t>0501-17</t>
  </si>
  <si>
    <t>0501-18</t>
  </si>
  <si>
    <t>0501-21</t>
  </si>
  <si>
    <t>0501-22</t>
  </si>
  <si>
    <t>0501-25</t>
  </si>
  <si>
    <t>0501-56</t>
  </si>
  <si>
    <t>0501-07</t>
  </si>
  <si>
    <t>0501-26</t>
  </si>
  <si>
    <t>0502-20</t>
  </si>
  <si>
    <t>0501-61</t>
  </si>
  <si>
    <t>0501-34</t>
  </si>
  <si>
    <t>0501-102</t>
  </si>
  <si>
    <t>0501-122</t>
  </si>
  <si>
    <t>0501-103</t>
  </si>
  <si>
    <t>0501-107</t>
  </si>
  <si>
    <t>0501-100</t>
  </si>
  <si>
    <t>0501-111</t>
  </si>
  <si>
    <t>0501-099</t>
  </si>
  <si>
    <t>0501-121</t>
  </si>
  <si>
    <t>0501-115</t>
  </si>
  <si>
    <t>0501-098</t>
  </si>
  <si>
    <t>0501-57</t>
  </si>
  <si>
    <t>0501-091</t>
  </si>
  <si>
    <t>0501-118</t>
  </si>
  <si>
    <t>0501-141</t>
  </si>
  <si>
    <t>0501-28</t>
  </si>
  <si>
    <t>0501-01</t>
  </si>
  <si>
    <t>0501-86</t>
  </si>
  <si>
    <t>0501-29</t>
  </si>
  <si>
    <t>0501-20</t>
  </si>
  <si>
    <t>0501-23</t>
  </si>
  <si>
    <t>0501-30</t>
  </si>
  <si>
    <t>0501-88</t>
  </si>
  <si>
    <t>0501-83</t>
  </si>
  <si>
    <t>0501-79</t>
  </si>
  <si>
    <t>0501-80</t>
  </si>
  <si>
    <t>0501-89</t>
  </si>
  <si>
    <t>0501-78</t>
  </si>
  <si>
    <t>0501-110</t>
  </si>
  <si>
    <t>0501-124</t>
  </si>
  <si>
    <t>0501-125</t>
  </si>
  <si>
    <t>0501-108</t>
  </si>
  <si>
    <t>0501-109</t>
  </si>
  <si>
    <t>0501-84</t>
  </si>
  <si>
    <t>0501-13</t>
  </si>
  <si>
    <t>0501-46</t>
  </si>
  <si>
    <t>0501-48</t>
  </si>
  <si>
    <t>0501-45</t>
  </si>
  <si>
    <t>0501-44</t>
  </si>
  <si>
    <t>0501-120</t>
  </si>
  <si>
    <t>0501-47</t>
  </si>
  <si>
    <t>0501-62</t>
  </si>
  <si>
    <t>0501-39</t>
  </si>
  <si>
    <t>0503-25</t>
  </si>
  <si>
    <t>0503-26</t>
  </si>
  <si>
    <t>0503-28</t>
  </si>
  <si>
    <t>0503-27</t>
  </si>
  <si>
    <t>0503-24</t>
  </si>
  <si>
    <t>0503-01</t>
  </si>
  <si>
    <t>0503-36</t>
  </si>
  <si>
    <t>0503-37</t>
  </si>
  <si>
    <t>0503-66</t>
  </si>
  <si>
    <t>0503-49</t>
  </si>
  <si>
    <t>0503-48</t>
  </si>
  <si>
    <t>0504-72</t>
  </si>
  <si>
    <t>0504-03</t>
  </si>
  <si>
    <t>0504-13</t>
  </si>
  <si>
    <t>0502-25</t>
  </si>
  <si>
    <t>0504-59</t>
  </si>
  <si>
    <t>0504-74</t>
  </si>
  <si>
    <t>0504-11</t>
  </si>
  <si>
    <t>0504-80</t>
  </si>
  <si>
    <t>0504-81</t>
  </si>
  <si>
    <t>0504-20</t>
  </si>
  <si>
    <t>0504-68</t>
  </si>
  <si>
    <t>0504-09</t>
  </si>
  <si>
    <t>0504-10</t>
  </si>
  <si>
    <t>3. SKLOP: Reagenti in material vezan na analizator Sysmex CA-600 Series</t>
  </si>
  <si>
    <t>CA CLEAN I 964-0631-3</t>
  </si>
  <si>
    <t>CA CLEAN II BT-565-104</t>
  </si>
  <si>
    <t>1x45mL</t>
  </si>
  <si>
    <t>0501-148</t>
  </si>
  <si>
    <t>ABX Difftrol L (2062211)</t>
  </si>
  <si>
    <t>ABX Difftrol H (2062213)</t>
  </si>
  <si>
    <t>ABX Difftrol N (2062212)</t>
  </si>
  <si>
    <t>2X3mL</t>
  </si>
  <si>
    <t>0503-38</t>
  </si>
  <si>
    <t>5. SKLOP: Material vezan na urinski analizator CLINITEK ADVANTUS</t>
  </si>
  <si>
    <t xml:space="preserve">Epruveta z zamaškom za urinski sediment </t>
  </si>
  <si>
    <t>Barvilo za obarvanje celic urinskega sedimenta</t>
  </si>
  <si>
    <t>Urinska ploščica za mikroskopiranje</t>
  </si>
  <si>
    <t>0501-144</t>
  </si>
  <si>
    <t>0504-86</t>
  </si>
  <si>
    <t>Negraduirana pipeta za določevanje ESR na analizatorju SEDIKO M10, BURNIK</t>
  </si>
  <si>
    <t>Imerzijsko olje za mikroskopiranje</t>
  </si>
  <si>
    <t>Parafilm, 10cm x 38 m</t>
  </si>
  <si>
    <t>6. SKLOP: Kemikalije</t>
  </si>
  <si>
    <t>7. SKLOP: Hitri testi</t>
  </si>
  <si>
    <t>8. SKLOP: Potrošni material</t>
  </si>
  <si>
    <t>Biokemijska epruveta z gelom, 5mL, 13x100mm</t>
  </si>
  <si>
    <t>Biokemijska epruveta brez gela, 6mL, 13x100mm</t>
  </si>
  <si>
    <t>SKUPAJ 1. SKLOP</t>
  </si>
  <si>
    <t>Vrečke za prenos bioloških vzorcev</t>
  </si>
  <si>
    <t>SKUPAJ 2. SKLOP</t>
  </si>
  <si>
    <t>SKUPAJ 3. SKLOP</t>
  </si>
  <si>
    <t>SKUPAJ 4. SKLOP</t>
  </si>
  <si>
    <t>SKUPAJ 5. SKLOP</t>
  </si>
  <si>
    <t>SKUPAJ 6. SKLOP</t>
  </si>
  <si>
    <t>SKUPAJ  7. SKLOP</t>
  </si>
  <si>
    <t>SKUPAJ 8. SKLOP</t>
  </si>
  <si>
    <t xml:space="preserve">PREDRAČUN št._____________ </t>
  </si>
  <si>
    <r>
      <t xml:space="preserve">Transakcijski račun: </t>
    </r>
    <r>
      <rPr>
        <b/>
        <sz val="12"/>
        <rFont val="Arial Narrow"/>
        <family val="2"/>
        <charset val="238"/>
      </rPr>
      <t>01287 6030923093</t>
    </r>
  </si>
  <si>
    <t>Vsi izdelki od zaporedne številke 1 do 6 morajo biti od istega proizvajalca in med seboj kompatibilni.</t>
  </si>
  <si>
    <t xml:space="preserve">Sistem za odvzem venske krvi mora biti zaprt (da ni mogoč stik s krvjo) in varen (da ščiti pred nenamernimi poškodbami). </t>
  </si>
  <si>
    <t>Dimenzije epruvet z varnostnim zamaškom za zaprt odvzem venske krvi morajo biti prilagojene laboratorijskim analizatorjem, centrifugam in stojalom.</t>
  </si>
  <si>
    <t xml:space="preserve">Epruvete morajo omogočati oceno bistrosti in obarvanosti vzorca. </t>
  </si>
  <si>
    <t xml:space="preserve">Zamašek epruvete mora biti sestavljen iz zunanjega plastičnega dela in notranjega gumijastega dela, na katerega se ne prijema kri. </t>
  </si>
  <si>
    <t xml:space="preserve">Epruvete za teste hemostaze morajo vsebovati 3,2 % pufran Na citrat v razmerju s krvjo 1:9. </t>
  </si>
  <si>
    <t>Epruvete za določanje sedimentacije morajo vsebovati Na citrat v razmerju s krvjo 1:4.</t>
  </si>
  <si>
    <t xml:space="preserve">Vse vrste epruvet morajo biti označene s CE oznako, volumnom in nivojem polnjenja, vrsto dodatka, kataloško in serijsko številko, rokom uporabnosti, indikatorjem sterilnosti in oznako za enkratno uporabo. </t>
  </si>
  <si>
    <t>Epruvete morajo biti pakirane tako, da se lahko direktno prenesejo in uporabljajo na delovnem mestu (s podstavkom).</t>
  </si>
  <si>
    <t>Puferna raztopina za barvanje krvnih razmazov  (pH 6.88)</t>
  </si>
  <si>
    <t>0501-128</t>
  </si>
  <si>
    <t>Epruveta z dodatkom Na citrat, (9NC), 2mL, 13x75mm</t>
  </si>
  <si>
    <t>Epruveta z dodatkom Na citrat, 2mL, 13x75mm (ESR)</t>
  </si>
  <si>
    <t>Igla z ventilom 0,8x38 mm (zelena) 21G</t>
  </si>
  <si>
    <t>Davčna številka:</t>
  </si>
  <si>
    <t>Ulica dr. Hrovata 4</t>
  </si>
  <si>
    <t>9=8*4</t>
  </si>
  <si>
    <t>11=10/100*8</t>
  </si>
  <si>
    <t>12=8+11</t>
  </si>
  <si>
    <t>13=4*12</t>
  </si>
  <si>
    <t>GGT (DF45A)</t>
  </si>
  <si>
    <t>Epruveta z dodatkom K2EDTA ali K3EDTA, 3mL, 13x75mm</t>
  </si>
  <si>
    <t>Mikroepruveta za kapilarni odvzem za serum, 500µL</t>
  </si>
  <si>
    <t>Mikroepruveta za kapilarni odvzem z gelom za serum, 500µL</t>
  </si>
  <si>
    <t>Mikroepruveta za kapilarni odvzem (K3EDTA ali K2EDTA) 250µL</t>
  </si>
  <si>
    <t>Mikroepruveta za kapilarni odvzem (LH) 500µL</t>
  </si>
  <si>
    <t>0503-79</t>
  </si>
  <si>
    <t>TP (DF73)</t>
  </si>
  <si>
    <t>0501-162</t>
  </si>
  <si>
    <t>ALB (DF13)</t>
  </si>
  <si>
    <t>0501-163</t>
  </si>
  <si>
    <t>0501-161</t>
  </si>
  <si>
    <t>LIPL (DF56)</t>
  </si>
  <si>
    <t>0501-168</t>
  </si>
  <si>
    <t>TP/ALB CAL (DC31)</t>
  </si>
  <si>
    <t>0501-169</t>
  </si>
  <si>
    <t>LIPL CAL (DC56)</t>
  </si>
  <si>
    <t>Liquid Assayed Multiqual (level 3)</t>
  </si>
  <si>
    <t>0501-123</t>
  </si>
  <si>
    <t>Liquicheck Immunoassay Plus Control (level 3)</t>
  </si>
  <si>
    <t>0501-126</t>
  </si>
  <si>
    <t>Liquicheck Immunology Control (level 3)</t>
  </si>
  <si>
    <t>0501-127</t>
  </si>
  <si>
    <t>0501-152</t>
  </si>
  <si>
    <t>D-dimer KIT (OPBP03)</t>
  </si>
  <si>
    <t>3x50T</t>
  </si>
  <si>
    <t>0501-165</t>
  </si>
  <si>
    <t>D-dimer control 1, 2 ( OPDY03)</t>
  </si>
  <si>
    <t>0501-164</t>
  </si>
  <si>
    <t>2X5</t>
  </si>
  <si>
    <t>OV BUFER (B4234-25)</t>
  </si>
  <si>
    <t>10x15ml</t>
  </si>
  <si>
    <t>0501-160</t>
  </si>
  <si>
    <t>0503-74</t>
  </si>
  <si>
    <t>0503-75</t>
  </si>
  <si>
    <t>0504-92</t>
  </si>
  <si>
    <t>0504-93</t>
  </si>
  <si>
    <t>0504-94</t>
  </si>
  <si>
    <t>0504-95</t>
  </si>
  <si>
    <t>SKUPNA VREDNOST CELOTNEGA PRERAČUNA  ZA OBDOBJE ENEGA (1) LETA</t>
  </si>
  <si>
    <t>SKUPNA VREDNOST CELOTNEGA PRERAČUNA  ZA OBDOBJE  (2) DVEH 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</si>
</sst>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[$-424]General"/>
    <numFmt numFmtId="166" formatCode="#,##0.00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</font>
    <font>
      <sz val="14"/>
      <name val="Arial"/>
      <family val="2"/>
      <charset val="238"/>
    </font>
    <font>
      <b/>
      <sz val="14"/>
      <name val="Arial Narrow"/>
      <family val="2"/>
    </font>
    <font>
      <b/>
      <sz val="18"/>
      <name val="Arial Narrow"/>
      <family val="2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Border="0" applyProtection="0"/>
    <xf numFmtId="0" fontId="6" fillId="0" borderId="0"/>
  </cellStyleXfs>
  <cellXfs count="148">
    <xf numFmtId="0" fontId="0" fillId="0" borderId="0" xfId="0"/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5" borderId="0" xfId="0" applyFill="1"/>
    <xf numFmtId="0" fontId="12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0" fillId="5" borderId="0" xfId="0" applyFill="1" applyAlignment="1">
      <alignment horizontal="left" vertical="center"/>
    </xf>
    <xf numFmtId="0" fontId="0" fillId="4" borderId="3" xfId="0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/>
    </xf>
    <xf numFmtId="164" fontId="0" fillId="0" borderId="3" xfId="0" applyNumberFormat="1" applyBorder="1"/>
    <xf numFmtId="164" fontId="8" fillId="3" borderId="3" xfId="0" applyNumberFormat="1" applyFont="1" applyFill="1" applyBorder="1" applyAlignment="1">
      <alignment horizontal="left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5" fillId="0" borderId="3" xfId="0" applyNumberFormat="1" applyFont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left" vertical="center"/>
    </xf>
    <xf numFmtId="164" fontId="17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/>
    <xf numFmtId="0" fontId="0" fillId="5" borderId="3" xfId="0" applyFill="1" applyBorder="1"/>
    <xf numFmtId="164" fontId="6" fillId="5" borderId="3" xfId="0" applyNumberFormat="1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1" xfId="0" applyFont="1" applyBorder="1"/>
    <xf numFmtId="0" fontId="10" fillId="0" borderId="2" xfId="0" applyFont="1" applyBorder="1"/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10" fillId="0" borderId="0" xfId="0" applyNumberFormat="1" applyFont="1" applyBorder="1"/>
    <xf numFmtId="0" fontId="11" fillId="0" borderId="1" xfId="0" applyFont="1" applyBorder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/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2" fillId="0" borderId="0" xfId="2" applyFont="1"/>
    <xf numFmtId="0" fontId="6" fillId="0" borderId="0" xfId="2" applyFont="1"/>
    <xf numFmtId="0" fontId="20" fillId="0" borderId="0" xfId="2" applyFont="1"/>
    <xf numFmtId="0" fontId="21" fillId="0" borderId="0" xfId="2" applyFont="1"/>
    <xf numFmtId="3" fontId="3" fillId="5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166" fontId="3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164" fontId="0" fillId="5" borderId="3" xfId="0" applyNumberForma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164" fontId="7" fillId="5" borderId="3" xfId="0" applyNumberFormat="1" applyFont="1" applyFill="1" applyBorder="1" applyAlignment="1">
      <alignment horizontal="left" vertical="center"/>
    </xf>
    <xf numFmtId="164" fontId="0" fillId="5" borderId="3" xfId="0" applyNumberFormat="1" applyFill="1" applyBorder="1"/>
    <xf numFmtId="0" fontId="0" fillId="7" borderId="0" xfId="0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3" fontId="18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14" fillId="0" borderId="3" xfId="0" applyFont="1" applyBorder="1" applyAlignment="1">
      <alignment horizontal="center" vertical="center"/>
    </xf>
  </cellXfs>
  <cellStyles count="3">
    <cellStyle name="Excel Built-in Normal" xfId="1"/>
    <cellStyle name="Navadno" xfId="0" builtinId="0"/>
    <cellStyle name="Navadno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24"/>
  <sheetViews>
    <sheetView tabSelected="1" zoomScaleNormal="100" zoomScalePageLayoutView="110" workbookViewId="0">
      <selection activeCell="O224" sqref="O224"/>
    </sheetView>
  </sheetViews>
  <sheetFormatPr defaultRowHeight="12.75" x14ac:dyDescent="0.2"/>
  <cols>
    <col min="1" max="1" width="7" style="13" customWidth="1"/>
    <col min="2" max="2" width="42.85546875" style="14" customWidth="1"/>
    <col min="3" max="3" width="5.42578125" bestFit="1" customWidth="1"/>
    <col min="4" max="4" width="9.7109375" bestFit="1" customWidth="1"/>
    <col min="5" max="5" width="8.5703125" bestFit="1" customWidth="1"/>
    <col min="6" max="6" width="9.85546875" customWidth="1"/>
    <col min="7" max="7" width="8.85546875" bestFit="1" customWidth="1"/>
    <col min="8" max="8" width="9.85546875" bestFit="1" customWidth="1"/>
    <col min="9" max="9" width="10.42578125" bestFit="1" customWidth="1"/>
    <col min="10" max="10" width="14" customWidth="1"/>
    <col min="11" max="11" width="24" customWidth="1"/>
    <col min="12" max="12" width="7" customWidth="1"/>
    <col min="13" max="13" width="14.85546875" customWidth="1"/>
    <col min="14" max="14" width="12.42578125" customWidth="1"/>
    <col min="15" max="15" width="15" customWidth="1"/>
  </cols>
  <sheetData>
    <row r="1" spans="1:15" ht="15.75" x14ac:dyDescent="0.25">
      <c r="A1" s="138" t="s">
        <v>174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5.75" x14ac:dyDescent="0.25">
      <c r="A2" s="85"/>
      <c r="B2" s="86"/>
      <c r="C2" s="87"/>
      <c r="D2" s="88"/>
      <c r="E2" s="89"/>
      <c r="F2" s="89"/>
      <c r="G2" s="90"/>
      <c r="H2" s="90"/>
      <c r="I2" s="90"/>
      <c r="J2" s="91"/>
      <c r="K2" s="91"/>
      <c r="L2" s="91"/>
      <c r="M2" s="91"/>
      <c r="N2" s="91"/>
      <c r="O2" s="91"/>
    </row>
    <row r="3" spans="1:15" ht="15.75" x14ac:dyDescent="0.25">
      <c r="A3" s="92" t="s">
        <v>7</v>
      </c>
      <c r="B3" s="86"/>
      <c r="C3" s="87"/>
      <c r="D3" s="88"/>
      <c r="E3" s="89"/>
      <c r="F3" s="89"/>
      <c r="G3" s="90"/>
      <c r="H3" s="90"/>
      <c r="I3" s="90"/>
      <c r="J3" s="91"/>
      <c r="K3" s="91"/>
      <c r="L3" s="91"/>
      <c r="M3" s="91"/>
      <c r="N3" s="91"/>
      <c r="O3" s="91"/>
    </row>
    <row r="4" spans="1:15" ht="15.75" x14ac:dyDescent="0.25">
      <c r="A4" s="85"/>
      <c r="B4" s="86"/>
      <c r="C4" s="87"/>
      <c r="D4" s="88"/>
      <c r="E4" s="89"/>
      <c r="F4" s="89"/>
      <c r="G4" s="90"/>
      <c r="H4" s="90"/>
      <c r="I4" s="90"/>
      <c r="J4" s="91"/>
      <c r="K4" s="91"/>
      <c r="L4" s="91"/>
      <c r="M4" s="91"/>
      <c r="N4" s="91"/>
      <c r="O4" s="91"/>
    </row>
    <row r="5" spans="1:15" ht="15.75" x14ac:dyDescent="0.25">
      <c r="A5" s="93" t="s">
        <v>8</v>
      </c>
      <c r="B5" s="94"/>
      <c r="C5" s="95"/>
      <c r="D5" s="96"/>
      <c r="E5" s="89"/>
      <c r="F5" s="89"/>
      <c r="G5" s="90"/>
      <c r="H5" s="90"/>
      <c r="I5" s="90"/>
      <c r="J5" s="97" t="s">
        <v>9</v>
      </c>
      <c r="K5" s="98"/>
      <c r="L5" s="98"/>
      <c r="M5" s="98"/>
      <c r="N5" s="98"/>
      <c r="O5" s="98"/>
    </row>
    <row r="6" spans="1:15" ht="15.75" x14ac:dyDescent="0.25">
      <c r="A6" s="93" t="s">
        <v>10</v>
      </c>
      <c r="B6" s="94"/>
      <c r="C6" s="95"/>
      <c r="D6" s="96"/>
      <c r="E6" s="89"/>
      <c r="F6" s="89"/>
      <c r="G6" s="90"/>
      <c r="H6" s="90"/>
      <c r="I6" s="90"/>
      <c r="J6" s="97" t="s">
        <v>11</v>
      </c>
      <c r="K6" s="99"/>
      <c r="L6" s="99"/>
      <c r="M6" s="99"/>
      <c r="N6" s="99"/>
      <c r="O6" s="99"/>
    </row>
    <row r="7" spans="1:15" ht="15.75" x14ac:dyDescent="0.25">
      <c r="A7" s="85"/>
      <c r="B7" s="86"/>
      <c r="C7" s="87"/>
      <c r="D7" s="88"/>
      <c r="E7" s="89"/>
      <c r="F7" s="89"/>
      <c r="G7" s="90"/>
      <c r="H7" s="90"/>
      <c r="I7" s="90"/>
      <c r="J7" s="91"/>
      <c r="K7" s="91"/>
      <c r="L7" s="91"/>
      <c r="M7" s="91"/>
      <c r="N7" s="91"/>
      <c r="O7" s="91"/>
    </row>
    <row r="8" spans="1:15" ht="15.75" x14ac:dyDescent="0.25">
      <c r="A8" s="92" t="s">
        <v>12</v>
      </c>
      <c r="B8" s="86"/>
      <c r="C8" s="87"/>
      <c r="D8" s="88" t="s">
        <v>13</v>
      </c>
      <c r="E8" s="89"/>
      <c r="F8" s="89"/>
      <c r="G8" s="90"/>
      <c r="H8" s="90"/>
      <c r="I8" s="90"/>
      <c r="J8" s="91"/>
      <c r="K8" s="91"/>
      <c r="L8" s="91"/>
      <c r="M8" s="91"/>
      <c r="N8" s="91"/>
      <c r="O8" s="91"/>
    </row>
    <row r="9" spans="1:15" ht="15.75" x14ac:dyDescent="0.25">
      <c r="A9" s="85"/>
      <c r="B9" s="86"/>
      <c r="C9" s="87"/>
      <c r="D9" s="88"/>
      <c r="E9" s="89"/>
      <c r="F9" s="89"/>
      <c r="G9" s="90"/>
      <c r="H9" s="90"/>
      <c r="I9" s="90"/>
      <c r="J9" s="91"/>
      <c r="K9" s="91"/>
      <c r="L9" s="91"/>
      <c r="M9" s="91"/>
      <c r="N9" s="91"/>
      <c r="O9" s="91"/>
    </row>
    <row r="10" spans="1:15" ht="15.75" x14ac:dyDescent="0.25">
      <c r="A10" s="93" t="s">
        <v>14</v>
      </c>
      <c r="B10" s="100" t="s">
        <v>23</v>
      </c>
      <c r="C10" s="101"/>
      <c r="D10" s="102"/>
      <c r="E10" s="103"/>
      <c r="F10" s="103"/>
      <c r="G10" s="90"/>
      <c r="H10" s="90"/>
      <c r="I10" s="90"/>
      <c r="J10" s="97" t="s">
        <v>9</v>
      </c>
      <c r="K10" s="104" t="s">
        <v>330</v>
      </c>
      <c r="L10" s="104"/>
      <c r="M10" s="98"/>
      <c r="N10" s="98"/>
      <c r="O10" s="98"/>
    </row>
    <row r="11" spans="1:15" ht="15.75" x14ac:dyDescent="0.25">
      <c r="A11" s="105" t="s">
        <v>314</v>
      </c>
      <c r="B11" s="106"/>
      <c r="C11" s="107"/>
      <c r="D11" s="108"/>
      <c r="E11" s="89"/>
      <c r="F11" s="89"/>
      <c r="G11" s="90"/>
      <c r="H11" s="90"/>
      <c r="I11" s="90"/>
      <c r="J11" s="97" t="s">
        <v>329</v>
      </c>
      <c r="K11" s="114">
        <v>93436173</v>
      </c>
      <c r="L11" s="107"/>
      <c r="M11" s="99"/>
      <c r="N11" s="99"/>
      <c r="O11" s="99"/>
    </row>
    <row r="12" spans="1:15" ht="15.75" x14ac:dyDescent="0.25">
      <c r="A12" s="85"/>
      <c r="B12" s="86" t="s">
        <v>13</v>
      </c>
      <c r="C12" s="87"/>
      <c r="D12" s="88"/>
      <c r="E12" s="89"/>
      <c r="F12" s="89"/>
      <c r="G12" s="90"/>
      <c r="H12" s="90"/>
      <c r="I12" s="90"/>
      <c r="J12" s="91"/>
      <c r="K12" s="91"/>
      <c r="L12" s="91"/>
      <c r="M12" s="91"/>
      <c r="N12" s="91"/>
      <c r="O12" s="91"/>
    </row>
    <row r="13" spans="1:15" ht="23.25" x14ac:dyDescent="0.35">
      <c r="A13" s="140" t="s">
        <v>313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ht="15.75" x14ac:dyDescent="0.25">
      <c r="A14" s="85"/>
      <c r="B14" s="86"/>
      <c r="C14" s="87"/>
      <c r="D14" s="88"/>
      <c r="E14" s="89"/>
      <c r="F14" s="89"/>
      <c r="G14" s="90"/>
      <c r="H14" s="90"/>
      <c r="I14" s="90"/>
      <c r="J14" s="91"/>
      <c r="K14" s="91"/>
      <c r="L14" s="91"/>
      <c r="M14" s="91"/>
      <c r="N14" s="91"/>
      <c r="O14" s="91"/>
    </row>
    <row r="15" spans="1:15" ht="63.75" x14ac:dyDescent="0.2">
      <c r="A15" s="20" t="s">
        <v>15</v>
      </c>
      <c r="B15" s="20" t="s">
        <v>166</v>
      </c>
      <c r="C15" s="21" t="s">
        <v>16</v>
      </c>
      <c r="D15" s="21" t="s">
        <v>4</v>
      </c>
      <c r="E15" s="21" t="s">
        <v>17</v>
      </c>
      <c r="F15" s="21" t="s">
        <v>173</v>
      </c>
      <c r="G15" s="21" t="s">
        <v>132</v>
      </c>
      <c r="H15" s="21" t="s">
        <v>133</v>
      </c>
      <c r="I15" s="21" t="s">
        <v>134</v>
      </c>
      <c r="J15" s="21" t="s">
        <v>18</v>
      </c>
      <c r="K15" s="21" t="s">
        <v>162</v>
      </c>
      <c r="L15" s="21" t="s">
        <v>19</v>
      </c>
      <c r="M15" s="21" t="s">
        <v>6</v>
      </c>
      <c r="N15" s="21" t="s">
        <v>20</v>
      </c>
      <c r="O15" s="21" t="s">
        <v>21</v>
      </c>
    </row>
    <row r="16" spans="1:15" ht="25.5" x14ac:dyDescent="0.2">
      <c r="A16" s="28"/>
      <c r="B16" s="29" t="s">
        <v>22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s="31" customFormat="1" x14ac:dyDescent="0.2">
      <c r="A17" s="22"/>
      <c r="B17" s="22">
        <v>1</v>
      </c>
      <c r="C17" s="23">
        <v>2</v>
      </c>
      <c r="D17" s="23">
        <v>3</v>
      </c>
      <c r="E17" s="23">
        <v>4</v>
      </c>
      <c r="F17" s="23"/>
      <c r="G17" s="24">
        <v>5</v>
      </c>
      <c r="H17" s="24">
        <v>6</v>
      </c>
      <c r="I17" s="24">
        <v>7</v>
      </c>
      <c r="J17" s="23">
        <v>8</v>
      </c>
      <c r="K17" s="23" t="s">
        <v>331</v>
      </c>
      <c r="L17" s="23">
        <v>10</v>
      </c>
      <c r="M17" s="23" t="s">
        <v>332</v>
      </c>
      <c r="N17" s="23" t="s">
        <v>333</v>
      </c>
      <c r="O17" s="23" t="s">
        <v>334</v>
      </c>
    </row>
    <row r="18" spans="1:15" x14ac:dyDescent="0.2">
      <c r="A18" s="22"/>
      <c r="B18" s="46" t="s">
        <v>0</v>
      </c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</row>
    <row r="19" spans="1:15" s="1" customFormat="1" x14ac:dyDescent="0.2">
      <c r="A19" s="9">
        <v>1</v>
      </c>
      <c r="B19" s="15" t="s">
        <v>302</v>
      </c>
      <c r="C19" s="2" t="s">
        <v>5</v>
      </c>
      <c r="D19" s="2">
        <v>100</v>
      </c>
      <c r="E19" s="2">
        <v>100</v>
      </c>
      <c r="F19" s="2" t="s">
        <v>175</v>
      </c>
      <c r="G19" s="6"/>
      <c r="H19" s="6"/>
      <c r="I19" s="51"/>
      <c r="J19" s="52">
        <v>0</v>
      </c>
      <c r="K19" s="52">
        <f>J19*E19</f>
        <v>0</v>
      </c>
      <c r="L19" s="78">
        <v>0</v>
      </c>
      <c r="M19" s="52">
        <f>L19/100*J19</f>
        <v>0</v>
      </c>
      <c r="N19" s="52">
        <f>J19+M19</f>
        <v>0</v>
      </c>
      <c r="O19" s="52">
        <f t="shared" ref="O19:O24" si="0">N19*E19</f>
        <v>0</v>
      </c>
    </row>
    <row r="20" spans="1:15" s="1" customFormat="1" x14ac:dyDescent="0.2">
      <c r="A20" s="9">
        <v>2</v>
      </c>
      <c r="B20" s="15" t="s">
        <v>303</v>
      </c>
      <c r="C20" s="2" t="s">
        <v>5</v>
      </c>
      <c r="D20" s="2">
        <v>100</v>
      </c>
      <c r="E20" s="2">
        <v>12</v>
      </c>
      <c r="F20" s="2" t="s">
        <v>176</v>
      </c>
      <c r="G20" s="6"/>
      <c r="H20" s="6"/>
      <c r="I20" s="51"/>
      <c r="J20" s="52">
        <v>0</v>
      </c>
      <c r="K20" s="52">
        <f t="shared" ref="K20:K24" si="1">J20*E20</f>
        <v>0</v>
      </c>
      <c r="L20" s="78">
        <v>0</v>
      </c>
      <c r="M20" s="52">
        <f t="shared" ref="M20:M24" si="2">L20/100*J20</f>
        <v>0</v>
      </c>
      <c r="N20" s="52">
        <f t="shared" ref="N20:N37" si="3">J20+M20</f>
        <v>0</v>
      </c>
      <c r="O20" s="52">
        <f t="shared" si="0"/>
        <v>0</v>
      </c>
    </row>
    <row r="21" spans="1:15" s="1" customFormat="1" x14ac:dyDescent="0.2">
      <c r="A21" s="9">
        <v>3</v>
      </c>
      <c r="B21" s="15" t="s">
        <v>336</v>
      </c>
      <c r="C21" s="2" t="s">
        <v>5</v>
      </c>
      <c r="D21" s="2">
        <v>100</v>
      </c>
      <c r="E21" s="2">
        <v>100</v>
      </c>
      <c r="F21" s="2" t="s">
        <v>177</v>
      </c>
      <c r="G21" s="6"/>
      <c r="H21" s="6"/>
      <c r="I21" s="51"/>
      <c r="J21" s="52">
        <v>0</v>
      </c>
      <c r="K21" s="52">
        <f t="shared" si="1"/>
        <v>0</v>
      </c>
      <c r="L21" s="78">
        <v>0</v>
      </c>
      <c r="M21" s="52">
        <f t="shared" si="2"/>
        <v>0</v>
      </c>
      <c r="N21" s="52">
        <f t="shared" si="3"/>
        <v>0</v>
      </c>
      <c r="O21" s="52">
        <f t="shared" si="0"/>
        <v>0</v>
      </c>
    </row>
    <row r="22" spans="1:15" s="1" customFormat="1" x14ac:dyDescent="0.2">
      <c r="A22" s="9">
        <v>4</v>
      </c>
      <c r="B22" s="15" t="s">
        <v>327</v>
      </c>
      <c r="C22" s="2" t="s">
        <v>5</v>
      </c>
      <c r="D22" s="2">
        <v>100</v>
      </c>
      <c r="E22" s="3">
        <v>25</v>
      </c>
      <c r="F22" s="3" t="s">
        <v>178</v>
      </c>
      <c r="G22" s="6"/>
      <c r="H22" s="6"/>
      <c r="I22" s="51"/>
      <c r="J22" s="52">
        <v>0</v>
      </c>
      <c r="K22" s="52">
        <f t="shared" si="1"/>
        <v>0</v>
      </c>
      <c r="L22" s="78">
        <v>0</v>
      </c>
      <c r="M22" s="52">
        <f t="shared" si="2"/>
        <v>0</v>
      </c>
      <c r="N22" s="52">
        <f t="shared" si="3"/>
        <v>0</v>
      </c>
      <c r="O22" s="52">
        <f t="shared" si="0"/>
        <v>0</v>
      </c>
    </row>
    <row r="23" spans="1:15" s="1" customFormat="1" x14ac:dyDescent="0.2">
      <c r="A23" s="9">
        <v>5</v>
      </c>
      <c r="B23" s="15" t="s">
        <v>24</v>
      </c>
      <c r="C23" s="2" t="s">
        <v>5</v>
      </c>
      <c r="D23" s="2">
        <v>100</v>
      </c>
      <c r="E23" s="2">
        <v>18</v>
      </c>
      <c r="F23" s="2" t="s">
        <v>179</v>
      </c>
      <c r="G23" s="6"/>
      <c r="H23" s="6"/>
      <c r="I23" s="51"/>
      <c r="J23" s="52">
        <v>0</v>
      </c>
      <c r="K23" s="52">
        <f t="shared" si="1"/>
        <v>0</v>
      </c>
      <c r="L23" s="78">
        <v>0</v>
      </c>
      <c r="M23" s="52">
        <f t="shared" si="2"/>
        <v>0</v>
      </c>
      <c r="N23" s="52">
        <f>J23+M23</f>
        <v>0</v>
      </c>
      <c r="O23" s="52">
        <f t="shared" si="0"/>
        <v>0</v>
      </c>
    </row>
    <row r="24" spans="1:15" s="1" customFormat="1" x14ac:dyDescent="0.2">
      <c r="A24" s="9">
        <v>6</v>
      </c>
      <c r="B24" s="15" t="s">
        <v>326</v>
      </c>
      <c r="C24" s="2" t="s">
        <v>5</v>
      </c>
      <c r="D24" s="2">
        <v>100</v>
      </c>
      <c r="E24" s="3">
        <v>25</v>
      </c>
      <c r="F24" s="3" t="s">
        <v>180</v>
      </c>
      <c r="G24" s="6"/>
      <c r="H24" s="6"/>
      <c r="I24" s="51"/>
      <c r="J24" s="52">
        <v>0</v>
      </c>
      <c r="K24" s="52">
        <f t="shared" si="1"/>
        <v>0</v>
      </c>
      <c r="L24" s="78">
        <v>0</v>
      </c>
      <c r="M24" s="52">
        <f t="shared" si="2"/>
        <v>0</v>
      </c>
      <c r="N24" s="52">
        <f t="shared" si="3"/>
        <v>0</v>
      </c>
      <c r="O24" s="52">
        <f t="shared" si="0"/>
        <v>0</v>
      </c>
    </row>
    <row r="25" spans="1:15" x14ac:dyDescent="0.2">
      <c r="A25" s="10"/>
      <c r="B25" s="46" t="s">
        <v>131</v>
      </c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</row>
    <row r="26" spans="1:15" s="1" customFormat="1" x14ac:dyDescent="0.2">
      <c r="A26" s="9">
        <v>8</v>
      </c>
      <c r="B26" s="15" t="s">
        <v>27</v>
      </c>
      <c r="C26" s="2" t="s">
        <v>5</v>
      </c>
      <c r="D26" s="2">
        <v>200</v>
      </c>
      <c r="E26" s="3">
        <v>5</v>
      </c>
      <c r="F26" s="3" t="s">
        <v>188</v>
      </c>
      <c r="G26" s="6"/>
      <c r="H26" s="6"/>
      <c r="I26" s="51"/>
      <c r="J26" s="52">
        <v>0</v>
      </c>
      <c r="K26" s="52">
        <f>J26*E26</f>
        <v>0</v>
      </c>
      <c r="L26" s="78">
        <v>0</v>
      </c>
      <c r="M26" s="52">
        <f>L26/100*J26</f>
        <v>0</v>
      </c>
      <c r="N26" s="52">
        <f t="shared" si="3"/>
        <v>0</v>
      </c>
      <c r="O26" s="52">
        <f>N26*E26</f>
        <v>0</v>
      </c>
    </row>
    <row r="27" spans="1:15" s="1" customFormat="1" ht="25.5" x14ac:dyDescent="0.2">
      <c r="A27" s="9">
        <v>9</v>
      </c>
      <c r="B27" s="15" t="s">
        <v>296</v>
      </c>
      <c r="C27" s="2" t="s">
        <v>5</v>
      </c>
      <c r="D27" s="2">
        <v>200</v>
      </c>
      <c r="E27" s="3">
        <v>15</v>
      </c>
      <c r="F27" s="3" t="s">
        <v>189</v>
      </c>
      <c r="G27" s="6"/>
      <c r="H27" s="6"/>
      <c r="I27" s="51"/>
      <c r="J27" s="52">
        <v>0</v>
      </c>
      <c r="K27" s="52">
        <f>J27*E27</f>
        <v>0</v>
      </c>
      <c r="L27" s="52">
        <v>0</v>
      </c>
      <c r="M27" s="52">
        <f>L27/100*J27</f>
        <v>0</v>
      </c>
      <c r="N27" s="52">
        <f t="shared" si="3"/>
        <v>0</v>
      </c>
      <c r="O27" s="52">
        <f>N27*E27</f>
        <v>0</v>
      </c>
    </row>
    <row r="28" spans="1:15" s="1" customFormat="1" x14ac:dyDescent="0.2">
      <c r="A28" s="25"/>
      <c r="B28" s="46" t="s">
        <v>94</v>
      </c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s="1" customFormat="1" x14ac:dyDescent="0.2">
      <c r="A29" s="9">
        <v>10</v>
      </c>
      <c r="B29" s="15" t="s">
        <v>328</v>
      </c>
      <c r="C29" s="2" t="s">
        <v>5</v>
      </c>
      <c r="D29" s="2">
        <v>100</v>
      </c>
      <c r="E29" s="2">
        <v>130</v>
      </c>
      <c r="F29" s="2" t="s">
        <v>181</v>
      </c>
      <c r="G29" s="6"/>
      <c r="H29" s="6"/>
      <c r="I29" s="51"/>
      <c r="J29" s="52">
        <v>0</v>
      </c>
      <c r="K29" s="52">
        <f>J29*E29</f>
        <v>0</v>
      </c>
      <c r="L29" s="78">
        <v>0</v>
      </c>
      <c r="M29" s="52">
        <f>L29/100*J29</f>
        <v>0</v>
      </c>
      <c r="N29" s="52">
        <f t="shared" si="3"/>
        <v>0</v>
      </c>
      <c r="O29" s="52">
        <f>N29*E29</f>
        <v>0</v>
      </c>
    </row>
    <row r="30" spans="1:15" x14ac:dyDescent="0.2">
      <c r="A30" s="9">
        <v>11</v>
      </c>
      <c r="B30" s="15" t="s">
        <v>2</v>
      </c>
      <c r="C30" s="2" t="s">
        <v>5</v>
      </c>
      <c r="D30" s="2">
        <v>10</v>
      </c>
      <c r="E30" s="2">
        <v>5</v>
      </c>
      <c r="F30" s="2" t="s">
        <v>182</v>
      </c>
      <c r="G30" s="6"/>
      <c r="H30" s="6"/>
      <c r="I30" s="51"/>
      <c r="J30" s="52">
        <v>0</v>
      </c>
      <c r="K30" s="52">
        <f t="shared" ref="K30" si="4">J30*E30</f>
        <v>0</v>
      </c>
      <c r="L30" s="78">
        <v>0</v>
      </c>
      <c r="M30" s="52">
        <f t="shared" ref="M30:M37" si="5">L30/100*J30</f>
        <v>0</v>
      </c>
      <c r="N30" s="52">
        <f t="shared" si="3"/>
        <v>0</v>
      </c>
      <c r="O30" s="52">
        <f>N30*E30</f>
        <v>0</v>
      </c>
    </row>
    <row r="31" spans="1:15" s="1" customFormat="1" ht="25.5" x14ac:dyDescent="0.2">
      <c r="A31" s="9">
        <v>12</v>
      </c>
      <c r="B31" s="15" t="s">
        <v>95</v>
      </c>
      <c r="C31" s="2" t="s">
        <v>5</v>
      </c>
      <c r="D31" s="2">
        <v>250</v>
      </c>
      <c r="E31" s="2">
        <v>10</v>
      </c>
      <c r="F31" s="2" t="s">
        <v>190</v>
      </c>
      <c r="G31" s="6"/>
      <c r="H31" s="6"/>
      <c r="I31" s="51"/>
      <c r="J31" s="52">
        <v>0</v>
      </c>
      <c r="K31" s="52">
        <f>J31*E31</f>
        <v>0</v>
      </c>
      <c r="L31" s="78">
        <v>0</v>
      </c>
      <c r="M31" s="52">
        <f t="shared" si="5"/>
        <v>0</v>
      </c>
      <c r="N31" s="52">
        <f t="shared" si="3"/>
        <v>0</v>
      </c>
      <c r="O31" s="52">
        <f>N31*E31</f>
        <v>0</v>
      </c>
    </row>
    <row r="32" spans="1:15" s="1" customFormat="1" x14ac:dyDescent="0.2">
      <c r="A32" s="9"/>
      <c r="B32" s="46" t="s">
        <v>1</v>
      </c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</row>
    <row r="33" spans="1:16" s="1" customFormat="1" x14ac:dyDescent="0.2">
      <c r="A33" s="9">
        <v>13</v>
      </c>
      <c r="B33" s="15" t="s">
        <v>337</v>
      </c>
      <c r="C33" s="2" t="s">
        <v>25</v>
      </c>
      <c r="D33" s="2">
        <v>100</v>
      </c>
      <c r="E33" s="3">
        <v>10</v>
      </c>
      <c r="F33" s="3" t="s">
        <v>185</v>
      </c>
      <c r="G33" s="6"/>
      <c r="H33" s="6"/>
      <c r="I33" s="51"/>
      <c r="J33" s="52">
        <v>0</v>
      </c>
      <c r="K33" s="52">
        <f>J33*E33</f>
        <v>0</v>
      </c>
      <c r="L33" s="78">
        <v>0</v>
      </c>
      <c r="M33" s="52">
        <f t="shared" si="5"/>
        <v>0</v>
      </c>
      <c r="N33" s="52">
        <f t="shared" si="3"/>
        <v>0</v>
      </c>
      <c r="O33" s="52">
        <f>N33*E33</f>
        <v>0</v>
      </c>
    </row>
    <row r="34" spans="1:16" s="1" customFormat="1" ht="31.5" customHeight="1" x14ac:dyDescent="0.2">
      <c r="A34" s="9">
        <v>14</v>
      </c>
      <c r="B34" s="79" t="s">
        <v>338</v>
      </c>
      <c r="C34" s="2" t="s">
        <v>25</v>
      </c>
      <c r="D34" s="2">
        <v>100</v>
      </c>
      <c r="E34" s="3">
        <v>25</v>
      </c>
      <c r="F34" s="113" t="s">
        <v>325</v>
      </c>
      <c r="G34" s="6"/>
      <c r="H34" s="6"/>
      <c r="I34" s="51"/>
      <c r="J34" s="52">
        <v>0</v>
      </c>
      <c r="K34" s="52">
        <f t="shared" ref="K34:K37" si="6">J34*E34</f>
        <v>0</v>
      </c>
      <c r="L34" s="78">
        <v>0</v>
      </c>
      <c r="M34" s="52">
        <f t="shared" si="5"/>
        <v>0</v>
      </c>
      <c r="N34" s="52">
        <f t="shared" si="3"/>
        <v>0</v>
      </c>
      <c r="O34" s="52">
        <f>N34*E34</f>
        <v>0</v>
      </c>
    </row>
    <row r="35" spans="1:16" s="1" customFormat="1" ht="25.5" x14ac:dyDescent="0.2">
      <c r="A35" s="9">
        <v>15</v>
      </c>
      <c r="B35" s="15" t="s">
        <v>339</v>
      </c>
      <c r="C35" s="2" t="s">
        <v>25</v>
      </c>
      <c r="D35" s="2">
        <v>100</v>
      </c>
      <c r="E35" s="2">
        <v>35</v>
      </c>
      <c r="F35" s="2" t="s">
        <v>184</v>
      </c>
      <c r="G35" s="6"/>
      <c r="H35" s="6"/>
      <c r="I35" s="51"/>
      <c r="J35" s="52">
        <v>0</v>
      </c>
      <c r="K35" s="52">
        <f t="shared" si="6"/>
        <v>0</v>
      </c>
      <c r="L35" s="78">
        <v>0</v>
      </c>
      <c r="M35" s="52">
        <f t="shared" si="5"/>
        <v>0</v>
      </c>
      <c r="N35" s="52">
        <f t="shared" si="3"/>
        <v>0</v>
      </c>
      <c r="O35" s="52">
        <f>N35*E35</f>
        <v>0</v>
      </c>
    </row>
    <row r="36" spans="1:16" s="1" customFormat="1" x14ac:dyDescent="0.2">
      <c r="A36" s="9"/>
      <c r="B36" s="15" t="s">
        <v>340</v>
      </c>
      <c r="C36" s="2" t="s">
        <v>25</v>
      </c>
      <c r="D36" s="2">
        <v>100</v>
      </c>
      <c r="E36" s="2">
        <v>10</v>
      </c>
      <c r="F36" s="2" t="s">
        <v>341</v>
      </c>
      <c r="G36" s="6"/>
      <c r="H36" s="6"/>
      <c r="I36" s="51"/>
      <c r="J36" s="52">
        <v>0</v>
      </c>
      <c r="K36" s="52">
        <f t="shared" si="6"/>
        <v>0</v>
      </c>
      <c r="L36" s="78">
        <v>0</v>
      </c>
      <c r="M36" s="78">
        <f t="shared" si="5"/>
        <v>0</v>
      </c>
      <c r="N36" s="78">
        <f t="shared" si="3"/>
        <v>0</v>
      </c>
      <c r="O36" s="52">
        <f>N36*E36</f>
        <v>0</v>
      </c>
    </row>
    <row r="37" spans="1:16" s="1" customFormat="1" x14ac:dyDescent="0.2">
      <c r="A37" s="9">
        <v>16</v>
      </c>
      <c r="B37" s="15" t="s">
        <v>26</v>
      </c>
      <c r="C37" s="2" t="s">
        <v>5</v>
      </c>
      <c r="D37" s="2">
        <v>200</v>
      </c>
      <c r="E37" s="2">
        <v>12</v>
      </c>
      <c r="F37" s="2" t="s">
        <v>183</v>
      </c>
      <c r="G37" s="6"/>
      <c r="H37" s="6"/>
      <c r="I37" s="51"/>
      <c r="J37" s="52">
        <v>0</v>
      </c>
      <c r="K37" s="52">
        <f t="shared" si="6"/>
        <v>0</v>
      </c>
      <c r="L37" s="78">
        <v>0</v>
      </c>
      <c r="M37" s="52">
        <f t="shared" si="5"/>
        <v>0</v>
      </c>
      <c r="N37" s="52">
        <f t="shared" si="3"/>
        <v>0</v>
      </c>
      <c r="O37" s="52">
        <f>N37*E37</f>
        <v>0</v>
      </c>
    </row>
    <row r="38" spans="1:16" s="1" customFormat="1" ht="15.75" x14ac:dyDescent="0.2">
      <c r="A38" s="37"/>
      <c r="B38" s="33" t="s">
        <v>304</v>
      </c>
      <c r="C38" s="34"/>
      <c r="D38" s="34"/>
      <c r="E38" s="34"/>
      <c r="F38" s="34"/>
      <c r="G38" s="36"/>
      <c r="H38" s="36"/>
      <c r="I38" s="55"/>
      <c r="J38" s="56"/>
      <c r="K38" s="58">
        <f>SUM(K19:K37)</f>
        <v>0</v>
      </c>
      <c r="L38" s="57"/>
      <c r="M38" s="56"/>
      <c r="N38" s="56"/>
      <c r="O38" s="58">
        <f>SUM(O19:O37)</f>
        <v>0</v>
      </c>
    </row>
    <row r="39" spans="1:16" s="1" customFormat="1" x14ac:dyDescent="0.2">
      <c r="A39" s="17"/>
      <c r="B39" s="75"/>
      <c r="C39" s="19"/>
      <c r="D39" s="19"/>
      <c r="E39" s="19"/>
      <c r="F39" s="19"/>
      <c r="G39" s="4"/>
      <c r="H39" s="4"/>
      <c r="I39" s="67"/>
      <c r="J39" s="65"/>
      <c r="K39" s="69"/>
      <c r="L39" s="68"/>
      <c r="M39" s="65"/>
      <c r="N39" s="65"/>
      <c r="O39" s="69"/>
      <c r="P39" s="4"/>
    </row>
    <row r="40" spans="1:16" s="1" customFormat="1" ht="15.75" x14ac:dyDescent="0.25">
      <c r="A40" s="17"/>
      <c r="B40" s="109" t="s">
        <v>315</v>
      </c>
      <c r="C40" s="110"/>
      <c r="D40" s="110"/>
      <c r="E40" s="110"/>
      <c r="F40" s="110"/>
      <c r="G40" s="111"/>
      <c r="H40" s="4"/>
      <c r="I40" s="67"/>
      <c r="J40" s="65"/>
      <c r="K40" s="69"/>
      <c r="L40" s="68"/>
      <c r="M40" s="65"/>
      <c r="N40" s="65"/>
      <c r="O40" s="69"/>
      <c r="P40" s="4"/>
    </row>
    <row r="41" spans="1:16" s="1" customFormat="1" ht="15.75" x14ac:dyDescent="0.25">
      <c r="A41" s="17"/>
      <c r="B41" s="109" t="s">
        <v>316</v>
      </c>
      <c r="C41" s="110"/>
      <c r="D41" s="110"/>
      <c r="E41" s="110"/>
      <c r="F41" s="110"/>
      <c r="G41" s="111"/>
      <c r="H41" s="4"/>
      <c r="I41" s="67"/>
      <c r="J41" s="65"/>
      <c r="K41" s="69"/>
      <c r="L41" s="68"/>
      <c r="M41" s="65"/>
      <c r="N41" s="65"/>
      <c r="O41" s="69"/>
      <c r="P41" s="4"/>
    </row>
    <row r="42" spans="1:16" s="1" customFormat="1" ht="15.75" x14ac:dyDescent="0.25">
      <c r="A42" s="17"/>
      <c r="B42" s="109" t="s">
        <v>317</v>
      </c>
      <c r="C42" s="110"/>
      <c r="D42" s="110"/>
      <c r="E42" s="110"/>
      <c r="F42" s="110"/>
      <c r="G42" s="111"/>
      <c r="H42" s="4"/>
      <c r="I42" s="67"/>
      <c r="J42" s="65"/>
      <c r="K42" s="69"/>
      <c r="L42" s="68"/>
      <c r="M42" s="65"/>
      <c r="N42" s="65"/>
      <c r="O42" s="69"/>
      <c r="P42" s="4"/>
    </row>
    <row r="43" spans="1:16" s="1" customFormat="1" ht="15.75" x14ac:dyDescent="0.25">
      <c r="A43" s="17"/>
      <c r="B43" s="109" t="s">
        <v>318</v>
      </c>
      <c r="C43" s="110"/>
      <c r="D43" s="110"/>
      <c r="E43" s="110"/>
      <c r="F43" s="110"/>
      <c r="G43" s="111"/>
      <c r="H43" s="4"/>
      <c r="I43" s="67"/>
      <c r="J43" s="65"/>
      <c r="K43" s="69"/>
      <c r="L43" s="68"/>
      <c r="M43" s="65"/>
      <c r="N43" s="65"/>
      <c r="O43" s="69"/>
      <c r="P43" s="4"/>
    </row>
    <row r="44" spans="1:16" s="1" customFormat="1" ht="15.75" x14ac:dyDescent="0.25">
      <c r="A44" s="17"/>
      <c r="B44" s="109" t="s">
        <v>319</v>
      </c>
      <c r="C44" s="110"/>
      <c r="D44" s="110"/>
      <c r="E44" s="110"/>
      <c r="F44" s="110"/>
      <c r="G44" s="111"/>
      <c r="H44" s="4"/>
      <c r="I44" s="67"/>
      <c r="J44" s="65"/>
      <c r="K44" s="69"/>
      <c r="L44" s="68"/>
      <c r="M44" s="65"/>
      <c r="N44" s="65"/>
      <c r="O44" s="69"/>
      <c r="P44" s="4"/>
    </row>
    <row r="45" spans="1:16" s="1" customFormat="1" ht="15.75" x14ac:dyDescent="0.25">
      <c r="A45" s="17"/>
      <c r="B45" s="109" t="s">
        <v>320</v>
      </c>
      <c r="C45" s="110"/>
      <c r="D45" s="110"/>
      <c r="E45" s="110"/>
      <c r="F45" s="110"/>
      <c r="G45" s="111"/>
      <c r="H45" s="4"/>
      <c r="I45" s="67"/>
      <c r="J45" s="65"/>
      <c r="K45" s="69"/>
      <c r="L45" s="68"/>
      <c r="M45" s="65"/>
      <c r="N45" s="65"/>
      <c r="O45" s="69"/>
      <c r="P45" s="4"/>
    </row>
    <row r="46" spans="1:16" s="1" customFormat="1" ht="15.75" x14ac:dyDescent="0.25">
      <c r="A46" s="17"/>
      <c r="B46" s="109" t="s">
        <v>321</v>
      </c>
      <c r="C46" s="110"/>
      <c r="D46" s="110"/>
      <c r="E46" s="110"/>
      <c r="F46" s="110"/>
      <c r="G46" s="111"/>
      <c r="H46" s="4"/>
      <c r="I46" s="67"/>
      <c r="J46" s="65"/>
      <c r="K46" s="69"/>
      <c r="L46" s="68"/>
      <c r="M46" s="65"/>
      <c r="N46" s="65"/>
      <c r="O46" s="69"/>
      <c r="P46" s="4"/>
    </row>
    <row r="47" spans="1:16" s="1" customFormat="1" ht="15.75" x14ac:dyDescent="0.25">
      <c r="A47" s="17"/>
      <c r="B47" s="109" t="s">
        <v>322</v>
      </c>
      <c r="C47" s="110"/>
      <c r="D47" s="110"/>
      <c r="E47" s="110"/>
      <c r="F47" s="110"/>
      <c r="G47" s="111"/>
      <c r="H47" s="111"/>
      <c r="I47" s="111"/>
      <c r="J47" s="111"/>
      <c r="K47" s="111"/>
      <c r="L47" s="68"/>
      <c r="M47" s="65"/>
      <c r="N47" s="65"/>
      <c r="O47" s="69"/>
      <c r="P47" s="4"/>
    </row>
    <row r="48" spans="1:16" s="1" customFormat="1" ht="15.75" x14ac:dyDescent="0.25">
      <c r="A48" s="17"/>
      <c r="B48" s="109" t="s">
        <v>323</v>
      </c>
      <c r="C48" s="110"/>
      <c r="D48" s="110"/>
      <c r="E48" s="110"/>
      <c r="F48" s="110"/>
      <c r="G48" s="111"/>
      <c r="H48" s="4"/>
      <c r="I48" s="67"/>
      <c r="J48" s="65"/>
      <c r="K48" s="69"/>
      <c r="L48" s="68"/>
      <c r="M48" s="65"/>
      <c r="N48" s="65"/>
      <c r="O48" s="69"/>
      <c r="P48" s="4"/>
    </row>
    <row r="49" spans="1:16" s="1" customFormat="1" ht="15.75" x14ac:dyDescent="0.25">
      <c r="A49" s="17"/>
      <c r="B49" s="112" t="s">
        <v>322</v>
      </c>
      <c r="C49" s="111"/>
      <c r="D49" s="111"/>
      <c r="E49" s="111"/>
      <c r="F49" s="111"/>
      <c r="G49" s="111"/>
      <c r="H49" s="111"/>
      <c r="I49" s="111"/>
      <c r="J49" s="111"/>
      <c r="K49" s="111"/>
      <c r="L49" s="68"/>
      <c r="M49" s="65"/>
      <c r="N49" s="65"/>
      <c r="O49" s="69"/>
      <c r="P49" s="4"/>
    </row>
    <row r="50" spans="1:16" s="1" customFormat="1" ht="15.75" x14ac:dyDescent="0.25">
      <c r="A50" s="17"/>
      <c r="B50" s="109"/>
      <c r="C50" s="110"/>
      <c r="D50" s="110"/>
      <c r="E50" s="110"/>
      <c r="F50" s="110"/>
      <c r="G50" s="111"/>
      <c r="H50" s="4"/>
      <c r="I50" s="67"/>
      <c r="J50" s="65"/>
      <c r="K50" s="69"/>
      <c r="L50" s="68"/>
      <c r="M50" s="65"/>
      <c r="N50" s="65"/>
      <c r="O50" s="69"/>
      <c r="P50" s="4"/>
    </row>
    <row r="51" spans="1:16" s="1" customFormat="1" x14ac:dyDescent="0.2">
      <c r="A51" s="13"/>
      <c r="B51" s="14" t="s">
        <v>159</v>
      </c>
      <c r="C51"/>
      <c r="D51"/>
      <c r="E51"/>
      <c r="F51" s="19"/>
      <c r="G51" s="4"/>
      <c r="H51" s="4"/>
      <c r="I51" s="67"/>
      <c r="J51" s="65"/>
      <c r="K51" s="69"/>
      <c r="L51" s="68"/>
      <c r="M51" s="65"/>
      <c r="N51" s="65"/>
      <c r="O51" s="69"/>
      <c r="P51" s="4"/>
    </row>
    <row r="52" spans="1:16" s="1" customFormat="1" x14ac:dyDescent="0.2">
      <c r="A52" s="137" t="s">
        <v>160</v>
      </c>
      <c r="B52" s="137"/>
      <c r="C52" s="137"/>
      <c r="D52" s="137"/>
      <c r="E52" s="137"/>
      <c r="F52" s="19"/>
      <c r="G52" s="4"/>
      <c r="H52" s="4"/>
      <c r="I52" s="67"/>
      <c r="J52" s="65"/>
      <c r="K52" s="69"/>
      <c r="L52" s="68"/>
      <c r="M52" s="65"/>
      <c r="N52" s="65"/>
      <c r="O52" s="69"/>
      <c r="P52" s="4"/>
    </row>
    <row r="53" spans="1:16" s="1" customFormat="1" x14ac:dyDescent="0.2">
      <c r="A53" s="17"/>
      <c r="B53" s="75"/>
      <c r="C53" s="19"/>
      <c r="D53" s="19"/>
      <c r="E53" s="19"/>
      <c r="F53" s="19"/>
      <c r="G53" s="4"/>
      <c r="H53" s="4"/>
      <c r="I53" s="67"/>
      <c r="J53" s="65"/>
      <c r="K53" s="69"/>
      <c r="L53" s="68"/>
      <c r="M53" s="65"/>
      <c r="N53" s="65"/>
      <c r="O53" s="69"/>
      <c r="P53" s="4"/>
    </row>
    <row r="54" spans="1:16" s="1" customFormat="1" ht="25.5" x14ac:dyDescent="0.2">
      <c r="A54" s="28"/>
      <c r="B54" s="29" t="s">
        <v>155</v>
      </c>
      <c r="C54" s="30"/>
      <c r="D54" s="30"/>
      <c r="E54" s="30"/>
      <c r="F54" s="30"/>
      <c r="G54" s="30"/>
      <c r="H54" s="30"/>
      <c r="I54" s="59"/>
      <c r="J54" s="59"/>
      <c r="K54" s="59"/>
      <c r="L54" s="59"/>
      <c r="M54" s="59"/>
      <c r="N54" s="59"/>
      <c r="O54" s="59"/>
    </row>
    <row r="55" spans="1:16" s="1" customFormat="1" x14ac:dyDescent="0.2">
      <c r="A55" s="22"/>
      <c r="B55" s="22">
        <v>1</v>
      </c>
      <c r="C55" s="23">
        <v>2</v>
      </c>
      <c r="D55" s="23">
        <v>3</v>
      </c>
      <c r="E55" s="23">
        <v>4</v>
      </c>
      <c r="F55" s="23"/>
      <c r="G55" s="24">
        <v>5</v>
      </c>
      <c r="H55" s="24">
        <v>6</v>
      </c>
      <c r="I55" s="76">
        <v>7</v>
      </c>
      <c r="J55" s="77">
        <v>8</v>
      </c>
      <c r="K55" s="23" t="s">
        <v>331</v>
      </c>
      <c r="L55" s="23">
        <v>10</v>
      </c>
      <c r="M55" s="23" t="s">
        <v>332</v>
      </c>
      <c r="N55" s="23" t="s">
        <v>333</v>
      </c>
      <c r="O55" s="23" t="s">
        <v>334</v>
      </c>
    </row>
    <row r="56" spans="1:16" s="1" customFormat="1" x14ac:dyDescent="0.2">
      <c r="A56" s="22"/>
      <c r="B56" s="46" t="s">
        <v>96</v>
      </c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3"/>
    </row>
    <row r="57" spans="1:16" s="1" customFormat="1" x14ac:dyDescent="0.2">
      <c r="A57" s="26">
        <v>1</v>
      </c>
      <c r="B57" s="15" t="s">
        <v>167</v>
      </c>
      <c r="C57" s="119" t="s">
        <v>5</v>
      </c>
      <c r="D57" s="119">
        <v>8</v>
      </c>
      <c r="E57" s="119">
        <v>6</v>
      </c>
      <c r="F57" s="119" t="s">
        <v>186</v>
      </c>
      <c r="G57" s="120"/>
      <c r="H57" s="120"/>
      <c r="I57" s="78"/>
      <c r="J57" s="78">
        <v>0</v>
      </c>
      <c r="K57" s="78">
        <f t="shared" ref="K57:K128" si="7">J57*E57</f>
        <v>0</v>
      </c>
      <c r="L57" s="78">
        <v>0</v>
      </c>
      <c r="M57" s="78">
        <f t="shared" ref="M57:M128" si="8">L57/100*J57</f>
        <v>0</v>
      </c>
      <c r="N57" s="78">
        <f t="shared" ref="N57:N128" si="9">J57+M57</f>
        <v>0</v>
      </c>
      <c r="O57" s="78">
        <f t="shared" ref="O57:O84" si="10">N57*E57</f>
        <v>0</v>
      </c>
    </row>
    <row r="58" spans="1:16" s="1" customFormat="1" x14ac:dyDescent="0.2">
      <c r="A58" s="26">
        <v>2</v>
      </c>
      <c r="B58" s="15" t="s">
        <v>28</v>
      </c>
      <c r="C58" s="119" t="s">
        <v>5</v>
      </c>
      <c r="D58" s="119" t="s">
        <v>164</v>
      </c>
      <c r="E58" s="119">
        <v>20</v>
      </c>
      <c r="F58" s="119" t="s">
        <v>187</v>
      </c>
      <c r="G58" s="120"/>
      <c r="H58" s="120"/>
      <c r="I58" s="78"/>
      <c r="J58" s="78">
        <v>0</v>
      </c>
      <c r="K58" s="78">
        <f t="shared" si="7"/>
        <v>0</v>
      </c>
      <c r="L58" s="78">
        <v>0</v>
      </c>
      <c r="M58" s="78">
        <f t="shared" si="8"/>
        <v>0</v>
      </c>
      <c r="N58" s="78">
        <f t="shared" si="9"/>
        <v>0</v>
      </c>
      <c r="O58" s="78">
        <f t="shared" si="10"/>
        <v>0</v>
      </c>
    </row>
    <row r="59" spans="1:16" s="1" customFormat="1" x14ac:dyDescent="0.2">
      <c r="A59" s="26">
        <v>3</v>
      </c>
      <c r="B59" s="15" t="s">
        <v>156</v>
      </c>
      <c r="C59" s="119" t="s">
        <v>5</v>
      </c>
      <c r="D59" s="119" t="s">
        <v>43</v>
      </c>
      <c r="E59" s="119">
        <v>10</v>
      </c>
      <c r="F59" s="119" t="s">
        <v>191</v>
      </c>
      <c r="G59" s="120"/>
      <c r="H59" s="120"/>
      <c r="I59" s="78"/>
      <c r="J59" s="78">
        <v>0</v>
      </c>
      <c r="K59" s="78">
        <f t="shared" si="7"/>
        <v>0</v>
      </c>
      <c r="L59" s="78">
        <v>0</v>
      </c>
      <c r="M59" s="78">
        <f t="shared" si="8"/>
        <v>0</v>
      </c>
      <c r="N59" s="78">
        <f t="shared" si="9"/>
        <v>0</v>
      </c>
      <c r="O59" s="78">
        <f t="shared" si="10"/>
        <v>0</v>
      </c>
    </row>
    <row r="60" spans="1:16" s="1" customFormat="1" x14ac:dyDescent="0.2">
      <c r="A60" s="26">
        <v>4</v>
      </c>
      <c r="B60" s="15" t="s">
        <v>168</v>
      </c>
      <c r="C60" s="119" t="s">
        <v>5</v>
      </c>
      <c r="D60" s="119" t="s">
        <v>44</v>
      </c>
      <c r="E60" s="113">
        <v>12</v>
      </c>
      <c r="F60" s="113" t="s">
        <v>192</v>
      </c>
      <c r="G60" s="120"/>
      <c r="H60" s="120"/>
      <c r="I60" s="78"/>
      <c r="J60" s="78">
        <v>0</v>
      </c>
      <c r="K60" s="78">
        <f t="shared" si="7"/>
        <v>0</v>
      </c>
      <c r="L60" s="78">
        <v>0</v>
      </c>
      <c r="M60" s="78">
        <f t="shared" si="8"/>
        <v>0</v>
      </c>
      <c r="N60" s="78">
        <f t="shared" si="9"/>
        <v>0</v>
      </c>
      <c r="O60" s="78">
        <f t="shared" si="10"/>
        <v>0</v>
      </c>
    </row>
    <row r="61" spans="1:16" s="1" customFormat="1" x14ac:dyDescent="0.2">
      <c r="A61" s="26">
        <v>5</v>
      </c>
      <c r="B61" s="15" t="s">
        <v>29</v>
      </c>
      <c r="C61" s="119" t="s">
        <v>5</v>
      </c>
      <c r="D61" s="119" t="s">
        <v>44</v>
      </c>
      <c r="E61" s="113">
        <v>6</v>
      </c>
      <c r="F61" s="113" t="s">
        <v>193</v>
      </c>
      <c r="G61" s="120"/>
      <c r="H61" s="120"/>
      <c r="I61" s="78"/>
      <c r="J61" s="78">
        <v>0</v>
      </c>
      <c r="K61" s="78">
        <f t="shared" si="7"/>
        <v>0</v>
      </c>
      <c r="L61" s="78">
        <v>0</v>
      </c>
      <c r="M61" s="78">
        <f t="shared" si="8"/>
        <v>0</v>
      </c>
      <c r="N61" s="78">
        <f t="shared" si="9"/>
        <v>0</v>
      </c>
      <c r="O61" s="78">
        <f t="shared" si="10"/>
        <v>0</v>
      </c>
    </row>
    <row r="62" spans="1:16" s="1" customFormat="1" x14ac:dyDescent="0.2">
      <c r="A62" s="26">
        <v>6</v>
      </c>
      <c r="B62" s="15" t="s">
        <v>47</v>
      </c>
      <c r="C62" s="119" t="s">
        <v>5</v>
      </c>
      <c r="D62" s="119" t="s">
        <v>163</v>
      </c>
      <c r="E62" s="113">
        <v>6</v>
      </c>
      <c r="F62" s="113" t="s">
        <v>194</v>
      </c>
      <c r="G62" s="120"/>
      <c r="H62" s="120"/>
      <c r="I62" s="78"/>
      <c r="J62" s="78">
        <v>0</v>
      </c>
      <c r="K62" s="78">
        <f t="shared" si="7"/>
        <v>0</v>
      </c>
      <c r="L62" s="78">
        <v>0</v>
      </c>
      <c r="M62" s="78">
        <f t="shared" si="8"/>
        <v>0</v>
      </c>
      <c r="N62" s="78">
        <f t="shared" si="9"/>
        <v>0</v>
      </c>
      <c r="O62" s="78">
        <f t="shared" si="10"/>
        <v>0</v>
      </c>
    </row>
    <row r="63" spans="1:16" s="1" customFormat="1" x14ac:dyDescent="0.2">
      <c r="A63" s="26">
        <v>7</v>
      </c>
      <c r="B63" s="15" t="s">
        <v>30</v>
      </c>
      <c r="C63" s="119" t="s">
        <v>5</v>
      </c>
      <c r="D63" s="119" t="s">
        <v>43</v>
      </c>
      <c r="E63" s="113">
        <v>12</v>
      </c>
      <c r="F63" s="113" t="s">
        <v>195</v>
      </c>
      <c r="G63" s="120"/>
      <c r="H63" s="120"/>
      <c r="I63" s="78"/>
      <c r="J63" s="78">
        <v>0</v>
      </c>
      <c r="K63" s="78">
        <f t="shared" si="7"/>
        <v>0</v>
      </c>
      <c r="L63" s="78">
        <v>0</v>
      </c>
      <c r="M63" s="78">
        <f t="shared" si="8"/>
        <v>0</v>
      </c>
      <c r="N63" s="78">
        <f t="shared" si="9"/>
        <v>0</v>
      </c>
      <c r="O63" s="78">
        <f t="shared" si="10"/>
        <v>0</v>
      </c>
    </row>
    <row r="64" spans="1:16" s="1" customFormat="1" x14ac:dyDescent="0.2">
      <c r="A64" s="26">
        <v>8</v>
      </c>
      <c r="B64" s="15" t="s">
        <v>31</v>
      </c>
      <c r="C64" s="119" t="s">
        <v>5</v>
      </c>
      <c r="D64" s="119" t="s">
        <v>53</v>
      </c>
      <c r="E64" s="113">
        <v>9</v>
      </c>
      <c r="F64" s="113" t="s">
        <v>196</v>
      </c>
      <c r="G64" s="83"/>
      <c r="H64" s="83"/>
      <c r="I64" s="78"/>
      <c r="J64" s="78">
        <v>0</v>
      </c>
      <c r="K64" s="78">
        <f t="shared" si="7"/>
        <v>0</v>
      </c>
      <c r="L64" s="78">
        <v>0</v>
      </c>
      <c r="M64" s="78">
        <f t="shared" si="8"/>
        <v>0</v>
      </c>
      <c r="N64" s="78">
        <f t="shared" si="9"/>
        <v>0</v>
      </c>
      <c r="O64" s="78">
        <f t="shared" si="10"/>
        <v>0</v>
      </c>
    </row>
    <row r="65" spans="1:15" s="1" customFormat="1" x14ac:dyDescent="0.2">
      <c r="A65" s="26">
        <v>9</v>
      </c>
      <c r="B65" s="15" t="s">
        <v>32</v>
      </c>
      <c r="C65" s="119" t="s">
        <v>5</v>
      </c>
      <c r="D65" s="119" t="s">
        <v>46</v>
      </c>
      <c r="E65" s="113">
        <v>10</v>
      </c>
      <c r="F65" s="113" t="s">
        <v>197</v>
      </c>
      <c r="G65" s="120"/>
      <c r="H65" s="120"/>
      <c r="I65" s="78"/>
      <c r="J65" s="78">
        <v>0</v>
      </c>
      <c r="K65" s="78">
        <f t="shared" si="7"/>
        <v>0</v>
      </c>
      <c r="L65" s="78">
        <v>0</v>
      </c>
      <c r="M65" s="78">
        <f t="shared" si="8"/>
        <v>0</v>
      </c>
      <c r="N65" s="78">
        <f t="shared" si="9"/>
        <v>0</v>
      </c>
      <c r="O65" s="78">
        <f t="shared" si="10"/>
        <v>0</v>
      </c>
    </row>
    <row r="66" spans="1:15" s="1" customFormat="1" x14ac:dyDescent="0.2">
      <c r="A66" s="26">
        <v>10</v>
      </c>
      <c r="B66" s="15" t="s">
        <v>169</v>
      </c>
      <c r="C66" s="119" t="s">
        <v>5</v>
      </c>
      <c r="D66" s="119" t="s">
        <v>51</v>
      </c>
      <c r="E66" s="113">
        <v>12</v>
      </c>
      <c r="F66" s="113" t="s">
        <v>198</v>
      </c>
      <c r="G66" s="120"/>
      <c r="H66" s="120"/>
      <c r="I66" s="78"/>
      <c r="J66" s="78">
        <v>0</v>
      </c>
      <c r="K66" s="78">
        <f t="shared" si="7"/>
        <v>0</v>
      </c>
      <c r="L66" s="78">
        <v>0</v>
      </c>
      <c r="M66" s="78">
        <f t="shared" si="8"/>
        <v>0</v>
      </c>
      <c r="N66" s="78">
        <f t="shared" si="9"/>
        <v>0</v>
      </c>
      <c r="O66" s="78">
        <f t="shared" si="10"/>
        <v>0</v>
      </c>
    </row>
    <row r="67" spans="1:15" s="1" customFormat="1" x14ac:dyDescent="0.2">
      <c r="A67" s="26">
        <v>11</v>
      </c>
      <c r="B67" s="15" t="s">
        <v>33</v>
      </c>
      <c r="C67" s="119" t="s">
        <v>5</v>
      </c>
      <c r="D67" s="119" t="s">
        <v>165</v>
      </c>
      <c r="E67" s="113">
        <v>6</v>
      </c>
      <c r="F67" s="113" t="s">
        <v>199</v>
      </c>
      <c r="G67" s="120"/>
      <c r="H67" s="120"/>
      <c r="I67" s="78"/>
      <c r="J67" s="78">
        <v>0</v>
      </c>
      <c r="K67" s="78">
        <f t="shared" si="7"/>
        <v>0</v>
      </c>
      <c r="L67" s="78">
        <v>0</v>
      </c>
      <c r="M67" s="78">
        <f t="shared" si="8"/>
        <v>0</v>
      </c>
      <c r="N67" s="78">
        <f t="shared" si="9"/>
        <v>0</v>
      </c>
      <c r="O67" s="78">
        <f t="shared" si="10"/>
        <v>0</v>
      </c>
    </row>
    <row r="68" spans="1:15" s="1" customFormat="1" x14ac:dyDescent="0.2">
      <c r="A68" s="26">
        <v>12</v>
      </c>
      <c r="B68" s="15" t="s">
        <v>49</v>
      </c>
      <c r="C68" s="119" t="s">
        <v>5</v>
      </c>
      <c r="D68" s="119">
        <v>8</v>
      </c>
      <c r="E68" s="113">
        <v>6</v>
      </c>
      <c r="F68" s="113" t="s">
        <v>200</v>
      </c>
      <c r="G68" s="120"/>
      <c r="H68" s="120"/>
      <c r="I68" s="78"/>
      <c r="J68" s="78">
        <v>0</v>
      </c>
      <c r="K68" s="78">
        <f t="shared" si="7"/>
        <v>0</v>
      </c>
      <c r="L68" s="78">
        <v>0</v>
      </c>
      <c r="M68" s="78">
        <f t="shared" si="8"/>
        <v>0</v>
      </c>
      <c r="N68" s="78">
        <f t="shared" si="9"/>
        <v>0</v>
      </c>
      <c r="O68" s="78">
        <f t="shared" si="10"/>
        <v>0</v>
      </c>
    </row>
    <row r="69" spans="1:15" s="1" customFormat="1" x14ac:dyDescent="0.2">
      <c r="A69" s="26">
        <v>13</v>
      </c>
      <c r="B69" s="15" t="s">
        <v>34</v>
      </c>
      <c r="C69" s="119" t="s">
        <v>5</v>
      </c>
      <c r="D69" s="119" t="s">
        <v>57</v>
      </c>
      <c r="E69" s="113">
        <v>20</v>
      </c>
      <c r="F69" s="113" t="s">
        <v>201</v>
      </c>
      <c r="G69" s="120"/>
      <c r="H69" s="120"/>
      <c r="I69" s="78"/>
      <c r="J69" s="78">
        <v>0</v>
      </c>
      <c r="K69" s="78">
        <f t="shared" si="7"/>
        <v>0</v>
      </c>
      <c r="L69" s="78">
        <v>0</v>
      </c>
      <c r="M69" s="78">
        <f t="shared" si="8"/>
        <v>0</v>
      </c>
      <c r="N69" s="78">
        <f t="shared" si="9"/>
        <v>0</v>
      </c>
      <c r="O69" s="78">
        <f t="shared" si="10"/>
        <v>0</v>
      </c>
    </row>
    <row r="70" spans="1:15" s="1" customFormat="1" x14ac:dyDescent="0.2">
      <c r="A70" s="26">
        <v>14</v>
      </c>
      <c r="B70" s="15" t="s">
        <v>35</v>
      </c>
      <c r="C70" s="119" t="s">
        <v>5</v>
      </c>
      <c r="D70" s="119" t="s">
        <v>57</v>
      </c>
      <c r="E70" s="113">
        <v>20</v>
      </c>
      <c r="F70" s="113" t="s">
        <v>202</v>
      </c>
      <c r="G70" s="120"/>
      <c r="H70" s="120"/>
      <c r="I70" s="78"/>
      <c r="J70" s="78">
        <v>0</v>
      </c>
      <c r="K70" s="78">
        <f t="shared" si="7"/>
        <v>0</v>
      </c>
      <c r="L70" s="78">
        <v>0</v>
      </c>
      <c r="M70" s="78">
        <f t="shared" si="8"/>
        <v>0</v>
      </c>
      <c r="N70" s="78">
        <f t="shared" si="9"/>
        <v>0</v>
      </c>
      <c r="O70" s="78">
        <f t="shared" si="10"/>
        <v>0</v>
      </c>
    </row>
    <row r="71" spans="1:15" s="1" customFormat="1" x14ac:dyDescent="0.2">
      <c r="A71" s="26">
        <v>15</v>
      </c>
      <c r="B71" s="15" t="s">
        <v>335</v>
      </c>
      <c r="C71" s="119" t="s">
        <v>5</v>
      </c>
      <c r="D71" s="119" t="s">
        <v>55</v>
      </c>
      <c r="E71" s="113">
        <v>12</v>
      </c>
      <c r="F71" s="113" t="s">
        <v>203</v>
      </c>
      <c r="G71" s="120"/>
      <c r="H71" s="120"/>
      <c r="I71" s="78"/>
      <c r="J71" s="78">
        <v>0</v>
      </c>
      <c r="K71" s="78">
        <f t="shared" si="7"/>
        <v>0</v>
      </c>
      <c r="L71" s="78">
        <v>0</v>
      </c>
      <c r="M71" s="78">
        <f t="shared" si="8"/>
        <v>0</v>
      </c>
      <c r="N71" s="78">
        <f t="shared" si="9"/>
        <v>0</v>
      </c>
      <c r="O71" s="78">
        <f t="shared" si="10"/>
        <v>0</v>
      </c>
    </row>
    <row r="72" spans="1:15" s="1" customFormat="1" x14ac:dyDescent="0.2">
      <c r="A72" s="26">
        <v>16</v>
      </c>
      <c r="B72" s="15" t="s">
        <v>36</v>
      </c>
      <c r="C72" s="119" t="s">
        <v>5</v>
      </c>
      <c r="D72" s="119" t="s">
        <v>56</v>
      </c>
      <c r="E72" s="113">
        <v>5</v>
      </c>
      <c r="F72" s="113" t="s">
        <v>204</v>
      </c>
      <c r="G72" s="120"/>
      <c r="H72" s="120"/>
      <c r="I72" s="78"/>
      <c r="J72" s="78">
        <v>0</v>
      </c>
      <c r="K72" s="78">
        <f t="shared" si="7"/>
        <v>0</v>
      </c>
      <c r="L72" s="78">
        <v>0</v>
      </c>
      <c r="M72" s="78">
        <f t="shared" si="8"/>
        <v>0</v>
      </c>
      <c r="N72" s="78">
        <f t="shared" si="9"/>
        <v>0</v>
      </c>
      <c r="O72" s="78">
        <f t="shared" si="10"/>
        <v>0</v>
      </c>
    </row>
    <row r="73" spans="1:15" s="1" customFormat="1" x14ac:dyDescent="0.2">
      <c r="A73" s="26">
        <v>17</v>
      </c>
      <c r="B73" s="15" t="s">
        <v>37</v>
      </c>
      <c r="C73" s="119" t="s">
        <v>5</v>
      </c>
      <c r="D73" s="119" t="s">
        <v>44</v>
      </c>
      <c r="E73" s="113">
        <v>8</v>
      </c>
      <c r="F73" s="113" t="s">
        <v>205</v>
      </c>
      <c r="G73" s="120"/>
      <c r="H73" s="120"/>
      <c r="I73" s="78"/>
      <c r="J73" s="78">
        <v>0</v>
      </c>
      <c r="K73" s="78">
        <f t="shared" si="7"/>
        <v>0</v>
      </c>
      <c r="L73" s="78">
        <v>0</v>
      </c>
      <c r="M73" s="78">
        <f t="shared" si="8"/>
        <v>0</v>
      </c>
      <c r="N73" s="78">
        <f t="shared" si="9"/>
        <v>0</v>
      </c>
      <c r="O73" s="78">
        <f t="shared" si="10"/>
        <v>0</v>
      </c>
    </row>
    <row r="74" spans="1:15" s="1" customFormat="1" x14ac:dyDescent="0.2">
      <c r="A74" s="26">
        <v>18</v>
      </c>
      <c r="B74" s="15" t="s">
        <v>38</v>
      </c>
      <c r="C74" s="119" t="s">
        <v>5</v>
      </c>
      <c r="D74" s="119" t="s">
        <v>170</v>
      </c>
      <c r="E74" s="113">
        <v>10</v>
      </c>
      <c r="F74" s="113" t="s">
        <v>206</v>
      </c>
      <c r="G74" s="120"/>
      <c r="H74" s="120"/>
      <c r="I74" s="78"/>
      <c r="J74" s="78">
        <v>0</v>
      </c>
      <c r="K74" s="78">
        <f t="shared" si="7"/>
        <v>0</v>
      </c>
      <c r="L74" s="78">
        <v>0</v>
      </c>
      <c r="M74" s="78">
        <f t="shared" si="8"/>
        <v>0</v>
      </c>
      <c r="N74" s="78">
        <f t="shared" si="9"/>
        <v>0</v>
      </c>
      <c r="O74" s="78">
        <f t="shared" si="10"/>
        <v>0</v>
      </c>
    </row>
    <row r="75" spans="1:15" s="1" customFormat="1" x14ac:dyDescent="0.2">
      <c r="A75" s="26">
        <v>19</v>
      </c>
      <c r="B75" s="15" t="s">
        <v>39</v>
      </c>
      <c r="C75" s="119" t="s">
        <v>5</v>
      </c>
      <c r="D75" s="119" t="s">
        <v>57</v>
      </c>
      <c r="E75" s="113">
        <v>64</v>
      </c>
      <c r="F75" s="113" t="s">
        <v>207</v>
      </c>
      <c r="G75" s="120"/>
      <c r="H75" s="120"/>
      <c r="I75" s="78"/>
      <c r="J75" s="78">
        <v>0</v>
      </c>
      <c r="K75" s="78">
        <f t="shared" si="7"/>
        <v>0</v>
      </c>
      <c r="L75" s="78">
        <v>0</v>
      </c>
      <c r="M75" s="78">
        <f t="shared" si="8"/>
        <v>0</v>
      </c>
      <c r="N75" s="78">
        <f t="shared" si="9"/>
        <v>0</v>
      </c>
      <c r="O75" s="78">
        <f t="shared" si="10"/>
        <v>0</v>
      </c>
    </row>
    <row r="76" spans="1:15" s="1" customFormat="1" x14ac:dyDescent="0.2">
      <c r="A76" s="26">
        <v>20</v>
      </c>
      <c r="B76" s="15" t="s">
        <v>50</v>
      </c>
      <c r="C76" s="119" t="s">
        <v>5</v>
      </c>
      <c r="D76" s="119" t="s">
        <v>163</v>
      </c>
      <c r="E76" s="113">
        <v>7</v>
      </c>
      <c r="F76" s="113" t="s">
        <v>208</v>
      </c>
      <c r="G76" s="120"/>
      <c r="H76" s="120"/>
      <c r="I76" s="78"/>
      <c r="J76" s="78">
        <v>0</v>
      </c>
      <c r="K76" s="78">
        <f t="shared" si="7"/>
        <v>0</v>
      </c>
      <c r="L76" s="78">
        <v>0</v>
      </c>
      <c r="M76" s="78">
        <f t="shared" si="8"/>
        <v>0</v>
      </c>
      <c r="N76" s="78">
        <f t="shared" si="9"/>
        <v>0</v>
      </c>
      <c r="O76" s="78">
        <f t="shared" si="10"/>
        <v>0</v>
      </c>
    </row>
    <row r="77" spans="1:15" s="1" customFormat="1" x14ac:dyDescent="0.2">
      <c r="A77" s="26">
        <v>21</v>
      </c>
      <c r="B77" s="15" t="s">
        <v>97</v>
      </c>
      <c r="C77" s="119" t="s">
        <v>5</v>
      </c>
      <c r="D77" s="119" t="s">
        <v>46</v>
      </c>
      <c r="E77" s="113">
        <v>4</v>
      </c>
      <c r="F77" s="113" t="s">
        <v>209</v>
      </c>
      <c r="G77" s="120"/>
      <c r="H77" s="120"/>
      <c r="I77" s="78"/>
      <c r="J77" s="78">
        <v>0</v>
      </c>
      <c r="K77" s="78">
        <f t="shared" si="7"/>
        <v>0</v>
      </c>
      <c r="L77" s="78">
        <v>0</v>
      </c>
      <c r="M77" s="78">
        <f t="shared" si="8"/>
        <v>0</v>
      </c>
      <c r="N77" s="78">
        <f t="shared" si="9"/>
        <v>0</v>
      </c>
      <c r="O77" s="78">
        <f t="shared" si="10"/>
        <v>0</v>
      </c>
    </row>
    <row r="78" spans="1:15" s="1" customFormat="1" x14ac:dyDescent="0.2">
      <c r="A78" s="26">
        <v>22</v>
      </c>
      <c r="B78" s="15" t="s">
        <v>40</v>
      </c>
      <c r="C78" s="119" t="s">
        <v>5</v>
      </c>
      <c r="D78" s="119" t="s">
        <v>51</v>
      </c>
      <c r="E78" s="113">
        <v>10</v>
      </c>
      <c r="F78" s="113" t="s">
        <v>210</v>
      </c>
      <c r="G78" s="120"/>
      <c r="H78" s="120"/>
      <c r="I78" s="78"/>
      <c r="J78" s="78">
        <v>0</v>
      </c>
      <c r="K78" s="78">
        <f t="shared" si="7"/>
        <v>0</v>
      </c>
      <c r="L78" s="78">
        <v>0</v>
      </c>
      <c r="M78" s="78">
        <f t="shared" si="8"/>
        <v>0</v>
      </c>
      <c r="N78" s="78">
        <f t="shared" si="9"/>
        <v>0</v>
      </c>
      <c r="O78" s="78">
        <f t="shared" si="10"/>
        <v>0</v>
      </c>
    </row>
    <row r="79" spans="1:15" s="1" customFormat="1" x14ac:dyDescent="0.2">
      <c r="A79" s="26">
        <v>23</v>
      </c>
      <c r="B79" s="15" t="s">
        <v>41</v>
      </c>
      <c r="C79" s="119" t="s">
        <v>5</v>
      </c>
      <c r="D79" s="119" t="s">
        <v>54</v>
      </c>
      <c r="E79" s="113">
        <v>10</v>
      </c>
      <c r="F79" s="113" t="s">
        <v>211</v>
      </c>
      <c r="G79" s="120"/>
      <c r="H79" s="120"/>
      <c r="I79" s="78"/>
      <c r="J79" s="78">
        <v>0</v>
      </c>
      <c r="K79" s="78">
        <f t="shared" si="7"/>
        <v>0</v>
      </c>
      <c r="L79" s="78">
        <v>0</v>
      </c>
      <c r="M79" s="78">
        <f t="shared" si="8"/>
        <v>0</v>
      </c>
      <c r="N79" s="78">
        <f t="shared" si="9"/>
        <v>0</v>
      </c>
      <c r="O79" s="78">
        <f t="shared" si="10"/>
        <v>0</v>
      </c>
    </row>
    <row r="80" spans="1:15" s="1" customFormat="1" x14ac:dyDescent="0.2">
      <c r="A80" s="26">
        <v>24</v>
      </c>
      <c r="B80" s="15" t="s">
        <v>42</v>
      </c>
      <c r="C80" s="119" t="s">
        <v>5</v>
      </c>
      <c r="D80" s="119" t="s">
        <v>57</v>
      </c>
      <c r="E80" s="113">
        <v>22</v>
      </c>
      <c r="F80" s="113" t="s">
        <v>212</v>
      </c>
      <c r="G80" s="120"/>
      <c r="H80" s="120"/>
      <c r="I80" s="78"/>
      <c r="J80" s="78">
        <v>0</v>
      </c>
      <c r="K80" s="78">
        <f t="shared" si="7"/>
        <v>0</v>
      </c>
      <c r="L80" s="78">
        <v>0</v>
      </c>
      <c r="M80" s="78">
        <f t="shared" si="8"/>
        <v>0</v>
      </c>
      <c r="N80" s="78">
        <f t="shared" si="9"/>
        <v>0</v>
      </c>
      <c r="O80" s="78">
        <f t="shared" si="10"/>
        <v>0</v>
      </c>
    </row>
    <row r="81" spans="1:15" s="1" customFormat="1" x14ac:dyDescent="0.2">
      <c r="A81" s="26">
        <v>25</v>
      </c>
      <c r="B81" s="15" t="s">
        <v>342</v>
      </c>
      <c r="C81" s="119" t="s">
        <v>5</v>
      </c>
      <c r="D81" s="119" t="s">
        <v>53</v>
      </c>
      <c r="E81" s="113">
        <v>5</v>
      </c>
      <c r="F81" s="113" t="s">
        <v>343</v>
      </c>
      <c r="G81" s="120"/>
      <c r="H81" s="120"/>
      <c r="I81" s="78"/>
      <c r="J81" s="78">
        <v>0</v>
      </c>
      <c r="K81" s="78">
        <f t="shared" si="7"/>
        <v>0</v>
      </c>
      <c r="L81" s="78">
        <v>0</v>
      </c>
      <c r="M81" s="78">
        <f t="shared" si="8"/>
        <v>0</v>
      </c>
      <c r="N81" s="78">
        <f t="shared" si="9"/>
        <v>0</v>
      </c>
      <c r="O81" s="78">
        <f t="shared" si="10"/>
        <v>0</v>
      </c>
    </row>
    <row r="82" spans="1:15" s="1" customFormat="1" x14ac:dyDescent="0.2">
      <c r="A82" s="26">
        <v>26</v>
      </c>
      <c r="B82" s="15" t="s">
        <v>344</v>
      </c>
      <c r="C82" s="119" t="s">
        <v>5</v>
      </c>
      <c r="D82" s="119" t="s">
        <v>53</v>
      </c>
      <c r="E82" s="113">
        <v>5</v>
      </c>
      <c r="F82" s="113" t="s">
        <v>346</v>
      </c>
      <c r="G82" s="120"/>
      <c r="H82" s="120"/>
      <c r="I82" s="78"/>
      <c r="J82" s="78">
        <v>0</v>
      </c>
      <c r="K82" s="78">
        <f t="shared" si="7"/>
        <v>0</v>
      </c>
      <c r="L82" s="78">
        <v>0</v>
      </c>
      <c r="M82" s="78">
        <f t="shared" si="8"/>
        <v>0</v>
      </c>
      <c r="N82" s="78">
        <f t="shared" si="9"/>
        <v>0</v>
      </c>
      <c r="O82" s="78">
        <f t="shared" si="10"/>
        <v>0</v>
      </c>
    </row>
    <row r="83" spans="1:15" s="1" customFormat="1" x14ac:dyDescent="0.2">
      <c r="A83" s="26">
        <v>27</v>
      </c>
      <c r="B83" s="15" t="s">
        <v>347</v>
      </c>
      <c r="C83" s="119" t="s">
        <v>5</v>
      </c>
      <c r="D83" s="119" t="s">
        <v>57</v>
      </c>
      <c r="E83" s="113">
        <v>10</v>
      </c>
      <c r="F83" s="113" t="s">
        <v>348</v>
      </c>
      <c r="G83" s="120"/>
      <c r="H83" s="120"/>
      <c r="I83" s="78"/>
      <c r="J83" s="78">
        <v>0</v>
      </c>
      <c r="K83" s="78">
        <f t="shared" si="7"/>
        <v>0</v>
      </c>
      <c r="L83" s="78">
        <v>0</v>
      </c>
      <c r="M83" s="78">
        <f t="shared" si="8"/>
        <v>0</v>
      </c>
      <c r="N83" s="78">
        <f t="shared" si="9"/>
        <v>0</v>
      </c>
      <c r="O83" s="78">
        <f t="shared" si="10"/>
        <v>0</v>
      </c>
    </row>
    <row r="84" spans="1:15" s="1" customFormat="1" x14ac:dyDescent="0.2">
      <c r="A84" s="26">
        <v>28</v>
      </c>
      <c r="B84" s="15" t="s">
        <v>45</v>
      </c>
      <c r="C84" s="119" t="s">
        <v>5</v>
      </c>
      <c r="D84" s="119" t="s">
        <v>52</v>
      </c>
      <c r="E84" s="113">
        <v>6</v>
      </c>
      <c r="F84" s="113" t="s">
        <v>213</v>
      </c>
      <c r="G84" s="120"/>
      <c r="H84" s="120"/>
      <c r="I84" s="78"/>
      <c r="J84" s="78">
        <v>0</v>
      </c>
      <c r="K84" s="78">
        <f t="shared" si="7"/>
        <v>0</v>
      </c>
      <c r="L84" s="78">
        <v>0</v>
      </c>
      <c r="M84" s="78">
        <f t="shared" si="8"/>
        <v>0</v>
      </c>
      <c r="N84" s="78">
        <f t="shared" si="9"/>
        <v>0</v>
      </c>
      <c r="O84" s="78">
        <f t="shared" si="10"/>
        <v>0</v>
      </c>
    </row>
    <row r="85" spans="1:15" s="1" customFormat="1" x14ac:dyDescent="0.2">
      <c r="A85" s="26"/>
      <c r="B85" s="46" t="s">
        <v>98</v>
      </c>
      <c r="C85" s="134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6"/>
    </row>
    <row r="86" spans="1:15" x14ac:dyDescent="0.2">
      <c r="A86" s="26">
        <v>29</v>
      </c>
      <c r="B86" s="15" t="s">
        <v>64</v>
      </c>
      <c r="C86" s="119" t="s">
        <v>5</v>
      </c>
      <c r="D86" s="119" t="s">
        <v>48</v>
      </c>
      <c r="E86" s="119">
        <v>5</v>
      </c>
      <c r="F86" s="119" t="s">
        <v>214</v>
      </c>
      <c r="G86" s="120"/>
      <c r="H86" s="120"/>
      <c r="I86" s="121"/>
      <c r="J86" s="78">
        <v>0</v>
      </c>
      <c r="K86" s="78">
        <f t="shared" si="7"/>
        <v>0</v>
      </c>
      <c r="L86" s="78">
        <v>0</v>
      </c>
      <c r="M86" s="78">
        <f t="shared" si="8"/>
        <v>0</v>
      </c>
      <c r="N86" s="78">
        <f t="shared" si="9"/>
        <v>0</v>
      </c>
      <c r="O86" s="78">
        <f t="shared" ref="O86:O101" si="11">N86*E86</f>
        <v>0</v>
      </c>
    </row>
    <row r="87" spans="1:15" x14ac:dyDescent="0.2">
      <c r="A87" s="26">
        <v>30</v>
      </c>
      <c r="B87" s="15" t="s">
        <v>157</v>
      </c>
      <c r="C87" s="119" t="s">
        <v>5</v>
      </c>
      <c r="D87" s="119" t="s">
        <v>163</v>
      </c>
      <c r="E87" s="119">
        <v>2</v>
      </c>
      <c r="F87" s="119" t="s">
        <v>215</v>
      </c>
      <c r="G87" s="122"/>
      <c r="H87" s="122"/>
      <c r="I87" s="123"/>
      <c r="J87" s="78">
        <v>0</v>
      </c>
      <c r="K87" s="78">
        <f t="shared" si="7"/>
        <v>0</v>
      </c>
      <c r="L87" s="78">
        <v>0</v>
      </c>
      <c r="M87" s="78">
        <f t="shared" si="8"/>
        <v>0</v>
      </c>
      <c r="N87" s="78">
        <f t="shared" si="9"/>
        <v>0</v>
      </c>
      <c r="O87" s="78">
        <f t="shared" si="11"/>
        <v>0</v>
      </c>
    </row>
    <row r="88" spans="1:15" s="1" customFormat="1" x14ac:dyDescent="0.2">
      <c r="A88" s="26">
        <v>31</v>
      </c>
      <c r="B88" s="15" t="s">
        <v>58</v>
      </c>
      <c r="C88" s="119" t="s">
        <v>5</v>
      </c>
      <c r="D88" s="119" t="s">
        <v>48</v>
      </c>
      <c r="E88" s="119">
        <v>2</v>
      </c>
      <c r="F88" s="119" t="s">
        <v>216</v>
      </c>
      <c r="G88" s="120"/>
      <c r="H88" s="120"/>
      <c r="I88" s="121"/>
      <c r="J88" s="78">
        <v>0</v>
      </c>
      <c r="K88" s="78">
        <f t="shared" si="7"/>
        <v>0</v>
      </c>
      <c r="L88" s="78">
        <v>0</v>
      </c>
      <c r="M88" s="78">
        <f t="shared" si="8"/>
        <v>0</v>
      </c>
      <c r="N88" s="78">
        <f t="shared" si="9"/>
        <v>0</v>
      </c>
      <c r="O88" s="78">
        <f t="shared" si="11"/>
        <v>0</v>
      </c>
    </row>
    <row r="89" spans="1:15" s="1" customFormat="1" x14ac:dyDescent="0.2">
      <c r="A89" s="26">
        <v>32</v>
      </c>
      <c r="B89" s="15" t="s">
        <v>62</v>
      </c>
      <c r="C89" s="119" t="s">
        <v>5</v>
      </c>
      <c r="D89" s="119" t="s">
        <v>48</v>
      </c>
      <c r="E89" s="119">
        <v>3</v>
      </c>
      <c r="F89" s="119" t="s">
        <v>218</v>
      </c>
      <c r="G89" s="120"/>
      <c r="H89" s="120"/>
      <c r="I89" s="121"/>
      <c r="J89" s="78">
        <v>0</v>
      </c>
      <c r="K89" s="78">
        <f t="shared" si="7"/>
        <v>0</v>
      </c>
      <c r="L89" s="78">
        <v>0</v>
      </c>
      <c r="M89" s="78">
        <f t="shared" si="8"/>
        <v>0</v>
      </c>
      <c r="N89" s="78">
        <f t="shared" si="9"/>
        <v>0</v>
      </c>
      <c r="O89" s="78">
        <f t="shared" si="11"/>
        <v>0</v>
      </c>
    </row>
    <row r="90" spans="1:15" s="1" customFormat="1" x14ac:dyDescent="0.2">
      <c r="A90" s="26">
        <v>33</v>
      </c>
      <c r="B90" s="15" t="s">
        <v>63</v>
      </c>
      <c r="C90" s="119" t="s">
        <v>5</v>
      </c>
      <c r="D90" s="119" t="s">
        <v>48</v>
      </c>
      <c r="E90" s="119">
        <v>2</v>
      </c>
      <c r="F90" s="119" t="s">
        <v>220</v>
      </c>
      <c r="G90" s="120"/>
      <c r="H90" s="120"/>
      <c r="I90" s="121"/>
      <c r="J90" s="78">
        <v>0</v>
      </c>
      <c r="K90" s="78">
        <f t="shared" si="7"/>
        <v>0</v>
      </c>
      <c r="L90" s="78">
        <v>0</v>
      </c>
      <c r="M90" s="78">
        <f t="shared" si="8"/>
        <v>0</v>
      </c>
      <c r="N90" s="78">
        <f t="shared" si="9"/>
        <v>0</v>
      </c>
      <c r="O90" s="78">
        <f t="shared" si="11"/>
        <v>0</v>
      </c>
    </row>
    <row r="91" spans="1:15" s="1" customFormat="1" x14ac:dyDescent="0.2">
      <c r="A91" s="26">
        <v>34</v>
      </c>
      <c r="B91" s="15" t="s">
        <v>59</v>
      </c>
      <c r="C91" s="119" t="s">
        <v>5</v>
      </c>
      <c r="D91" s="119" t="s">
        <v>48</v>
      </c>
      <c r="E91" s="119">
        <v>2</v>
      </c>
      <c r="F91" s="119" t="s">
        <v>221</v>
      </c>
      <c r="G91" s="120"/>
      <c r="H91" s="120"/>
      <c r="I91" s="121"/>
      <c r="J91" s="78">
        <v>0</v>
      </c>
      <c r="K91" s="78">
        <f t="shared" si="7"/>
        <v>0</v>
      </c>
      <c r="L91" s="78">
        <v>0</v>
      </c>
      <c r="M91" s="78">
        <f t="shared" si="8"/>
        <v>0</v>
      </c>
      <c r="N91" s="78">
        <f t="shared" si="9"/>
        <v>0</v>
      </c>
      <c r="O91" s="78">
        <f t="shared" si="11"/>
        <v>0</v>
      </c>
    </row>
    <row r="92" spans="1:15" s="1" customFormat="1" x14ac:dyDescent="0.2">
      <c r="A92" s="26">
        <v>35</v>
      </c>
      <c r="B92" s="15" t="s">
        <v>61</v>
      </c>
      <c r="C92" s="2" t="s">
        <v>5</v>
      </c>
      <c r="D92" s="2" t="s">
        <v>48</v>
      </c>
      <c r="E92" s="2">
        <v>1</v>
      </c>
      <c r="F92" s="2" t="s">
        <v>222</v>
      </c>
      <c r="G92" s="6"/>
      <c r="H92" s="120"/>
      <c r="I92" s="121"/>
      <c r="J92" s="78">
        <v>0</v>
      </c>
      <c r="K92" s="52">
        <f t="shared" si="7"/>
        <v>0</v>
      </c>
      <c r="L92" s="78">
        <v>0</v>
      </c>
      <c r="M92" s="52">
        <f t="shared" si="8"/>
        <v>0</v>
      </c>
      <c r="N92" s="52">
        <f t="shared" si="9"/>
        <v>0</v>
      </c>
      <c r="O92" s="52">
        <f t="shared" si="11"/>
        <v>0</v>
      </c>
    </row>
    <row r="93" spans="1:15" s="1" customFormat="1" x14ac:dyDescent="0.2">
      <c r="A93" s="26">
        <v>36</v>
      </c>
      <c r="B93" s="15" t="s">
        <v>65</v>
      </c>
      <c r="C93" s="2" t="s">
        <v>5</v>
      </c>
      <c r="D93" s="2" t="s">
        <v>48</v>
      </c>
      <c r="E93" s="2">
        <v>5</v>
      </c>
      <c r="F93" s="2" t="s">
        <v>223</v>
      </c>
      <c r="G93" s="6"/>
      <c r="H93" s="120"/>
      <c r="I93" s="121"/>
      <c r="J93" s="78">
        <v>0</v>
      </c>
      <c r="K93" s="52">
        <f t="shared" si="7"/>
        <v>0</v>
      </c>
      <c r="L93" s="78">
        <v>0</v>
      </c>
      <c r="M93" s="52">
        <f t="shared" si="8"/>
        <v>0</v>
      </c>
      <c r="N93" s="52">
        <f t="shared" si="9"/>
        <v>0</v>
      </c>
      <c r="O93" s="52">
        <f t="shared" si="11"/>
        <v>0</v>
      </c>
    </row>
    <row r="94" spans="1:15" s="1" customFormat="1" x14ac:dyDescent="0.2">
      <c r="A94" s="26">
        <v>37</v>
      </c>
      <c r="B94" s="15" t="s">
        <v>67</v>
      </c>
      <c r="C94" s="2" t="s">
        <v>5</v>
      </c>
      <c r="D94" s="2" t="s">
        <v>48</v>
      </c>
      <c r="E94" s="2">
        <v>2</v>
      </c>
      <c r="F94" s="2" t="s">
        <v>224</v>
      </c>
      <c r="G94" s="5"/>
      <c r="H94" s="83"/>
      <c r="I94" s="124"/>
      <c r="J94" s="78">
        <v>0</v>
      </c>
      <c r="K94" s="52">
        <f t="shared" si="7"/>
        <v>0</v>
      </c>
      <c r="L94" s="78">
        <v>0</v>
      </c>
      <c r="M94" s="52">
        <f t="shared" si="8"/>
        <v>0</v>
      </c>
      <c r="N94" s="52">
        <f t="shared" si="9"/>
        <v>0</v>
      </c>
      <c r="O94" s="52">
        <f t="shared" si="11"/>
        <v>0</v>
      </c>
    </row>
    <row r="95" spans="1:15" s="1" customFormat="1" x14ac:dyDescent="0.2">
      <c r="A95" s="26">
        <v>38</v>
      </c>
      <c r="B95" s="15" t="s">
        <v>66</v>
      </c>
      <c r="C95" s="2" t="s">
        <v>5</v>
      </c>
      <c r="D95" s="2" t="s">
        <v>48</v>
      </c>
      <c r="E95" s="2">
        <v>2</v>
      </c>
      <c r="F95" s="2" t="s">
        <v>217</v>
      </c>
      <c r="G95" s="6"/>
      <c r="H95" s="120"/>
      <c r="I95" s="121"/>
      <c r="J95" s="78">
        <v>0</v>
      </c>
      <c r="K95" s="52">
        <f t="shared" si="7"/>
        <v>0</v>
      </c>
      <c r="L95" s="78">
        <v>0</v>
      </c>
      <c r="M95" s="52">
        <f t="shared" si="8"/>
        <v>0</v>
      </c>
      <c r="N95" s="52">
        <f t="shared" si="9"/>
        <v>0</v>
      </c>
      <c r="O95" s="52">
        <f t="shared" si="11"/>
        <v>0</v>
      </c>
    </row>
    <row r="96" spans="1:15" s="1" customFormat="1" x14ac:dyDescent="0.2">
      <c r="A96" s="26">
        <v>39</v>
      </c>
      <c r="B96" s="15" t="s">
        <v>68</v>
      </c>
      <c r="C96" s="2" t="s">
        <v>5</v>
      </c>
      <c r="D96" s="2" t="s">
        <v>48</v>
      </c>
      <c r="E96" s="2">
        <v>2</v>
      </c>
      <c r="F96" s="2" t="s">
        <v>225</v>
      </c>
      <c r="G96" s="6"/>
      <c r="H96" s="120"/>
      <c r="I96" s="121"/>
      <c r="J96" s="78">
        <v>0</v>
      </c>
      <c r="K96" s="52">
        <f t="shared" si="7"/>
        <v>0</v>
      </c>
      <c r="L96" s="78">
        <v>0</v>
      </c>
      <c r="M96" s="52">
        <f t="shared" si="8"/>
        <v>0</v>
      </c>
      <c r="N96" s="52">
        <f t="shared" si="9"/>
        <v>0</v>
      </c>
      <c r="O96" s="52">
        <f t="shared" si="11"/>
        <v>0</v>
      </c>
    </row>
    <row r="97" spans="1:100" s="1" customFormat="1" x14ac:dyDescent="0.2">
      <c r="A97" s="26">
        <v>40</v>
      </c>
      <c r="B97" s="15" t="s">
        <v>60</v>
      </c>
      <c r="C97" s="2" t="s">
        <v>5</v>
      </c>
      <c r="D97" s="2" t="s">
        <v>48</v>
      </c>
      <c r="E97" s="2">
        <v>2</v>
      </c>
      <c r="F97" s="2" t="s">
        <v>226</v>
      </c>
      <c r="G97" s="6"/>
      <c r="H97" s="120"/>
      <c r="I97" s="121"/>
      <c r="J97" s="78">
        <v>0</v>
      </c>
      <c r="K97" s="52">
        <f t="shared" si="7"/>
        <v>0</v>
      </c>
      <c r="L97" s="78">
        <v>0</v>
      </c>
      <c r="M97" s="52">
        <f t="shared" si="8"/>
        <v>0</v>
      </c>
      <c r="N97" s="52">
        <f t="shared" si="9"/>
        <v>0</v>
      </c>
      <c r="O97" s="52">
        <f t="shared" si="11"/>
        <v>0</v>
      </c>
    </row>
    <row r="98" spans="1:100" s="1" customFormat="1" x14ac:dyDescent="0.2">
      <c r="A98" s="26">
        <v>41</v>
      </c>
      <c r="B98" s="15" t="s">
        <v>171</v>
      </c>
      <c r="C98" s="2" t="s">
        <v>5</v>
      </c>
      <c r="D98" s="2" t="s">
        <v>48</v>
      </c>
      <c r="E98" s="2">
        <v>2</v>
      </c>
      <c r="F98" s="2" t="s">
        <v>294</v>
      </c>
      <c r="G98" s="6"/>
      <c r="H98" s="120"/>
      <c r="I98" s="121"/>
      <c r="J98" s="78">
        <v>0</v>
      </c>
      <c r="K98" s="52">
        <f t="shared" si="7"/>
        <v>0</v>
      </c>
      <c r="L98" s="78">
        <v>0</v>
      </c>
      <c r="M98" s="52">
        <f t="shared" si="8"/>
        <v>0</v>
      </c>
      <c r="N98" s="52">
        <f t="shared" si="9"/>
        <v>0</v>
      </c>
      <c r="O98" s="52">
        <f t="shared" si="11"/>
        <v>0</v>
      </c>
    </row>
    <row r="99" spans="1:100" s="1" customFormat="1" x14ac:dyDescent="0.2">
      <c r="A99" s="26">
        <v>42</v>
      </c>
      <c r="B99" s="15" t="s">
        <v>349</v>
      </c>
      <c r="C99" s="2" t="s">
        <v>5</v>
      </c>
      <c r="D99" s="2" t="s">
        <v>48</v>
      </c>
      <c r="E99" s="2">
        <v>2</v>
      </c>
      <c r="F99" s="2" t="s">
        <v>345</v>
      </c>
      <c r="G99" s="6"/>
      <c r="H99" s="120"/>
      <c r="I99" s="121"/>
      <c r="J99" s="78">
        <v>0</v>
      </c>
      <c r="K99" s="52">
        <f t="shared" si="7"/>
        <v>0</v>
      </c>
      <c r="L99" s="78">
        <v>0</v>
      </c>
      <c r="M99" s="52">
        <f t="shared" si="8"/>
        <v>0</v>
      </c>
      <c r="N99" s="52">
        <f t="shared" si="9"/>
        <v>0</v>
      </c>
      <c r="O99" s="52">
        <f t="shared" si="11"/>
        <v>0</v>
      </c>
    </row>
    <row r="100" spans="1:100" s="1" customFormat="1" x14ac:dyDescent="0.2">
      <c r="A100" s="26">
        <v>43</v>
      </c>
      <c r="B100" s="79" t="s">
        <v>351</v>
      </c>
      <c r="C100" s="2" t="s">
        <v>5</v>
      </c>
      <c r="D100" s="2" t="s">
        <v>48</v>
      </c>
      <c r="E100" s="2">
        <v>1</v>
      </c>
      <c r="F100" s="2" t="s">
        <v>350</v>
      </c>
      <c r="G100" s="6"/>
      <c r="H100" s="120"/>
      <c r="I100" s="121"/>
      <c r="J100" s="78">
        <v>0</v>
      </c>
      <c r="K100" s="52">
        <f t="shared" si="7"/>
        <v>0</v>
      </c>
      <c r="L100" s="78">
        <v>0</v>
      </c>
      <c r="M100" s="52">
        <f t="shared" si="8"/>
        <v>0</v>
      </c>
      <c r="N100" s="52">
        <f t="shared" si="9"/>
        <v>0</v>
      </c>
      <c r="O100" s="52">
        <f t="shared" si="11"/>
        <v>0</v>
      </c>
    </row>
    <row r="101" spans="1:100" s="1" customFormat="1" x14ac:dyDescent="0.2">
      <c r="A101" s="26">
        <v>44</v>
      </c>
      <c r="B101" s="79" t="s">
        <v>172</v>
      </c>
      <c r="C101" s="2" t="s">
        <v>5</v>
      </c>
      <c r="D101" s="2" t="s">
        <v>48</v>
      </c>
      <c r="E101" s="2">
        <v>2</v>
      </c>
      <c r="F101" s="2" t="s">
        <v>227</v>
      </c>
      <c r="G101" s="6"/>
      <c r="H101" s="120"/>
      <c r="I101" s="121"/>
      <c r="J101" s="78">
        <v>0</v>
      </c>
      <c r="K101" s="52">
        <f t="shared" si="7"/>
        <v>0</v>
      </c>
      <c r="L101" s="78">
        <v>0</v>
      </c>
      <c r="M101" s="52">
        <f t="shared" si="8"/>
        <v>0</v>
      </c>
      <c r="N101" s="52">
        <f t="shared" si="9"/>
        <v>0</v>
      </c>
      <c r="O101" s="52">
        <f t="shared" si="11"/>
        <v>0</v>
      </c>
    </row>
    <row r="102" spans="1:100" s="1" customFormat="1" x14ac:dyDescent="0.2">
      <c r="A102" s="26"/>
      <c r="B102" s="46" t="s">
        <v>99</v>
      </c>
      <c r="C102" s="128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30"/>
    </row>
    <row r="103" spans="1:100" s="125" customFormat="1" x14ac:dyDescent="0.2">
      <c r="A103" s="126">
        <v>45</v>
      </c>
      <c r="B103" s="79" t="s">
        <v>69</v>
      </c>
      <c r="C103" s="119" t="s">
        <v>3</v>
      </c>
      <c r="D103" s="119" t="s">
        <v>75</v>
      </c>
      <c r="E103" s="119">
        <v>8</v>
      </c>
      <c r="F103" s="119" t="s">
        <v>228</v>
      </c>
      <c r="G103" s="120"/>
      <c r="H103" s="120"/>
      <c r="I103" s="121"/>
      <c r="J103" s="78">
        <v>0</v>
      </c>
      <c r="K103" s="78">
        <v>0</v>
      </c>
      <c r="L103" s="78">
        <v>0</v>
      </c>
      <c r="M103" s="78">
        <f t="shared" si="8"/>
        <v>0</v>
      </c>
      <c r="N103" s="78">
        <f t="shared" si="9"/>
        <v>0</v>
      </c>
      <c r="O103" s="78">
        <f t="shared" ref="O103:O112" si="12">N103*E103</f>
        <v>0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</row>
    <row r="104" spans="1:100" s="1" customFormat="1" x14ac:dyDescent="0.2">
      <c r="A104" s="26">
        <v>46</v>
      </c>
      <c r="B104" s="15" t="s">
        <v>70</v>
      </c>
      <c r="C104" s="2" t="s">
        <v>3</v>
      </c>
      <c r="D104" s="2" t="s">
        <v>71</v>
      </c>
      <c r="E104" s="2">
        <v>20</v>
      </c>
      <c r="F104" s="2" t="s">
        <v>231</v>
      </c>
      <c r="G104" s="6"/>
      <c r="H104" s="6"/>
      <c r="I104" s="51"/>
      <c r="J104" s="78">
        <v>0</v>
      </c>
      <c r="K104" s="52">
        <f t="shared" si="7"/>
        <v>0</v>
      </c>
      <c r="L104" s="78">
        <v>0</v>
      </c>
      <c r="M104" s="52">
        <f t="shared" si="8"/>
        <v>0</v>
      </c>
      <c r="N104" s="52">
        <f t="shared" si="9"/>
        <v>0</v>
      </c>
      <c r="O104" s="52">
        <f t="shared" si="12"/>
        <v>0</v>
      </c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</row>
    <row r="105" spans="1:100" s="1" customFormat="1" x14ac:dyDescent="0.2">
      <c r="A105" s="126">
        <v>47</v>
      </c>
      <c r="B105" s="15" t="s">
        <v>72</v>
      </c>
      <c r="C105" s="2" t="s">
        <v>3</v>
      </c>
      <c r="D105" s="2" t="s">
        <v>74</v>
      </c>
      <c r="E105" s="2">
        <v>7</v>
      </c>
      <c r="F105" s="2" t="s">
        <v>234</v>
      </c>
      <c r="G105" s="6"/>
      <c r="H105" s="6"/>
      <c r="I105" s="51"/>
      <c r="J105" s="78">
        <v>0</v>
      </c>
      <c r="K105" s="52">
        <f t="shared" si="7"/>
        <v>0</v>
      </c>
      <c r="L105" s="78">
        <v>0</v>
      </c>
      <c r="M105" s="52">
        <f t="shared" si="8"/>
        <v>0</v>
      </c>
      <c r="N105" s="52">
        <f t="shared" si="9"/>
        <v>0</v>
      </c>
      <c r="O105" s="52">
        <f t="shared" si="12"/>
        <v>0</v>
      </c>
    </row>
    <row r="106" spans="1:100" s="1" customFormat="1" x14ac:dyDescent="0.2">
      <c r="A106" s="26">
        <v>48</v>
      </c>
      <c r="B106" s="15" t="s">
        <v>73</v>
      </c>
      <c r="C106" s="2" t="s">
        <v>3</v>
      </c>
      <c r="D106" s="2" t="s">
        <v>71</v>
      </c>
      <c r="E106" s="2">
        <v>3</v>
      </c>
      <c r="F106" s="2" t="s">
        <v>235</v>
      </c>
      <c r="G106" s="6"/>
      <c r="H106" s="6"/>
      <c r="I106" s="51"/>
      <c r="J106" s="78">
        <v>0</v>
      </c>
      <c r="K106" s="52">
        <f t="shared" si="7"/>
        <v>0</v>
      </c>
      <c r="L106" s="78">
        <v>0</v>
      </c>
      <c r="M106" s="52">
        <f t="shared" si="8"/>
        <v>0</v>
      </c>
      <c r="N106" s="52">
        <f t="shared" si="9"/>
        <v>0</v>
      </c>
      <c r="O106" s="52">
        <f t="shared" si="12"/>
        <v>0</v>
      </c>
    </row>
    <row r="107" spans="1:100" s="1" customFormat="1" x14ac:dyDescent="0.2">
      <c r="A107" s="126">
        <v>49</v>
      </c>
      <c r="B107" s="15" t="s">
        <v>76</v>
      </c>
      <c r="C107" s="2" t="s">
        <v>5</v>
      </c>
      <c r="D107" s="2" t="s">
        <v>77</v>
      </c>
      <c r="E107" s="2">
        <v>7</v>
      </c>
      <c r="F107" s="2" t="s">
        <v>236</v>
      </c>
      <c r="G107" s="6"/>
      <c r="H107" s="6"/>
      <c r="I107" s="51"/>
      <c r="J107" s="78">
        <v>0</v>
      </c>
      <c r="K107" s="52">
        <f t="shared" si="7"/>
        <v>0</v>
      </c>
      <c r="L107" s="78">
        <v>0</v>
      </c>
      <c r="M107" s="52">
        <f t="shared" si="8"/>
        <v>0</v>
      </c>
      <c r="N107" s="52">
        <f t="shared" si="9"/>
        <v>0</v>
      </c>
      <c r="O107" s="52">
        <f t="shared" si="12"/>
        <v>0</v>
      </c>
    </row>
    <row r="108" spans="1:100" s="1" customFormat="1" x14ac:dyDescent="0.2">
      <c r="A108" s="26">
        <v>50</v>
      </c>
      <c r="B108" s="15" t="s">
        <v>78</v>
      </c>
      <c r="C108" s="2" t="s">
        <v>5</v>
      </c>
      <c r="D108" s="2" t="s">
        <v>79</v>
      </c>
      <c r="E108" s="3">
        <v>6</v>
      </c>
      <c r="F108" s="3" t="s">
        <v>237</v>
      </c>
      <c r="G108" s="6"/>
      <c r="H108" s="6"/>
      <c r="I108" s="51"/>
      <c r="J108" s="78">
        <v>0</v>
      </c>
      <c r="K108" s="52">
        <f t="shared" si="7"/>
        <v>0</v>
      </c>
      <c r="L108" s="78">
        <v>0</v>
      </c>
      <c r="M108" s="52">
        <f t="shared" si="8"/>
        <v>0</v>
      </c>
      <c r="N108" s="52">
        <f t="shared" si="9"/>
        <v>0</v>
      </c>
      <c r="O108" s="52">
        <f t="shared" si="12"/>
        <v>0</v>
      </c>
    </row>
    <row r="109" spans="1:100" s="1" customFormat="1" x14ac:dyDescent="0.2">
      <c r="A109" s="126">
        <v>51</v>
      </c>
      <c r="B109" s="15" t="s">
        <v>80</v>
      </c>
      <c r="C109" s="2" t="s">
        <v>5</v>
      </c>
      <c r="D109" s="2" t="s">
        <v>81</v>
      </c>
      <c r="E109" s="3">
        <v>4</v>
      </c>
      <c r="F109" s="3" t="s">
        <v>238</v>
      </c>
      <c r="G109" s="6"/>
      <c r="H109" s="6"/>
      <c r="I109" s="51"/>
      <c r="J109" s="78">
        <v>0</v>
      </c>
      <c r="K109" s="52">
        <f t="shared" si="7"/>
        <v>0</v>
      </c>
      <c r="L109" s="78">
        <v>0</v>
      </c>
      <c r="M109" s="52">
        <f t="shared" si="8"/>
        <v>0</v>
      </c>
      <c r="N109" s="52">
        <f t="shared" si="9"/>
        <v>0</v>
      </c>
      <c r="O109" s="52">
        <f t="shared" si="12"/>
        <v>0</v>
      </c>
    </row>
    <row r="110" spans="1:100" s="1" customFormat="1" x14ac:dyDescent="0.2">
      <c r="A110" s="26">
        <v>52</v>
      </c>
      <c r="B110" s="15" t="s">
        <v>82</v>
      </c>
      <c r="C110" s="2" t="s">
        <v>5</v>
      </c>
      <c r="D110" s="2" t="s">
        <v>83</v>
      </c>
      <c r="E110" s="3">
        <v>3</v>
      </c>
      <c r="F110" s="3" t="s">
        <v>239</v>
      </c>
      <c r="G110" s="6"/>
      <c r="H110" s="6"/>
      <c r="I110" s="51"/>
      <c r="J110" s="78">
        <v>0</v>
      </c>
      <c r="K110" s="52">
        <f t="shared" si="7"/>
        <v>0</v>
      </c>
      <c r="L110" s="78">
        <v>0</v>
      </c>
      <c r="M110" s="52">
        <f t="shared" si="8"/>
        <v>0</v>
      </c>
      <c r="N110" s="52">
        <f t="shared" si="9"/>
        <v>0</v>
      </c>
      <c r="O110" s="52">
        <f t="shared" si="12"/>
        <v>0</v>
      </c>
    </row>
    <row r="111" spans="1:100" s="1" customFormat="1" x14ac:dyDescent="0.2">
      <c r="A111" s="126">
        <v>53</v>
      </c>
      <c r="B111" s="15" t="s">
        <v>84</v>
      </c>
      <c r="C111" s="2" t="s">
        <v>3</v>
      </c>
      <c r="D111" s="2" t="s">
        <v>85</v>
      </c>
      <c r="E111" s="3">
        <v>2</v>
      </c>
      <c r="F111" s="3" t="s">
        <v>230</v>
      </c>
      <c r="G111" s="6"/>
      <c r="H111" s="6"/>
      <c r="I111" s="51"/>
      <c r="J111" s="78">
        <v>0</v>
      </c>
      <c r="K111" s="52">
        <f t="shared" si="7"/>
        <v>0</v>
      </c>
      <c r="L111" s="78">
        <v>0</v>
      </c>
      <c r="M111" s="52">
        <f t="shared" si="8"/>
        <v>0</v>
      </c>
      <c r="N111" s="52">
        <f t="shared" si="9"/>
        <v>0</v>
      </c>
      <c r="O111" s="52">
        <f t="shared" si="12"/>
        <v>0</v>
      </c>
    </row>
    <row r="112" spans="1:100" s="1" customFormat="1" x14ac:dyDescent="0.2">
      <c r="A112" s="26">
        <v>54</v>
      </c>
      <c r="B112" s="15" t="s">
        <v>100</v>
      </c>
      <c r="C112" s="2" t="s">
        <v>5</v>
      </c>
      <c r="D112" s="2">
        <v>4</v>
      </c>
      <c r="E112" s="3">
        <v>13</v>
      </c>
      <c r="F112" s="3" t="s">
        <v>240</v>
      </c>
      <c r="G112" s="6"/>
      <c r="H112" s="6"/>
      <c r="I112" s="51"/>
      <c r="J112" s="78">
        <v>0</v>
      </c>
      <c r="K112" s="52">
        <f t="shared" si="7"/>
        <v>0</v>
      </c>
      <c r="L112" s="78">
        <v>0</v>
      </c>
      <c r="M112" s="52">
        <f t="shared" si="8"/>
        <v>0</v>
      </c>
      <c r="N112" s="52">
        <f t="shared" si="9"/>
        <v>0</v>
      </c>
      <c r="O112" s="52">
        <f t="shared" si="12"/>
        <v>0</v>
      </c>
    </row>
    <row r="113" spans="1:15" s="1" customFormat="1" x14ac:dyDescent="0.2">
      <c r="A113" s="26"/>
      <c r="B113" s="46" t="s">
        <v>129</v>
      </c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30"/>
    </row>
    <row r="114" spans="1:15" s="1" customFormat="1" x14ac:dyDescent="0.2">
      <c r="A114" s="26">
        <v>55</v>
      </c>
      <c r="B114" s="15" t="s">
        <v>104</v>
      </c>
      <c r="C114" s="2" t="s">
        <v>5</v>
      </c>
      <c r="D114" s="2" t="s">
        <v>103</v>
      </c>
      <c r="E114" s="2">
        <v>3</v>
      </c>
      <c r="F114" s="2" t="s">
        <v>241</v>
      </c>
      <c r="G114" s="6"/>
      <c r="H114" s="6"/>
      <c r="I114" s="51"/>
      <c r="J114" s="52">
        <v>0</v>
      </c>
      <c r="K114" s="52">
        <f t="shared" si="7"/>
        <v>0</v>
      </c>
      <c r="L114" s="78">
        <v>0</v>
      </c>
      <c r="M114" s="52">
        <f t="shared" si="8"/>
        <v>0</v>
      </c>
      <c r="N114" s="52">
        <f t="shared" si="9"/>
        <v>0</v>
      </c>
      <c r="O114" s="52">
        <f>N114*E114</f>
        <v>0</v>
      </c>
    </row>
    <row r="115" spans="1:15" s="1" customFormat="1" x14ac:dyDescent="0.2">
      <c r="A115" s="26">
        <v>56</v>
      </c>
      <c r="B115" s="15" t="s">
        <v>105</v>
      </c>
      <c r="C115" s="2" t="s">
        <v>5</v>
      </c>
      <c r="D115" s="2" t="s">
        <v>103</v>
      </c>
      <c r="E115" s="2">
        <v>3</v>
      </c>
      <c r="F115" s="2" t="s">
        <v>219</v>
      </c>
      <c r="G115" s="6"/>
      <c r="H115" s="6"/>
      <c r="I115" s="51"/>
      <c r="J115" s="52">
        <v>0</v>
      </c>
      <c r="K115" s="52">
        <f t="shared" si="7"/>
        <v>0</v>
      </c>
      <c r="L115" s="78">
        <v>0</v>
      </c>
      <c r="M115" s="52">
        <f t="shared" si="8"/>
        <v>0</v>
      </c>
      <c r="N115" s="52">
        <f t="shared" si="9"/>
        <v>0</v>
      </c>
      <c r="O115" s="52">
        <f t="shared" ref="O115:O120" si="13">N115*E115</f>
        <v>0</v>
      </c>
    </row>
    <row r="116" spans="1:15" s="1" customFormat="1" x14ac:dyDescent="0.2">
      <c r="A116" s="26">
        <v>57</v>
      </c>
      <c r="B116" s="15" t="s">
        <v>352</v>
      </c>
      <c r="C116" s="2" t="s">
        <v>5</v>
      </c>
      <c r="D116" s="2" t="s">
        <v>103</v>
      </c>
      <c r="E116" s="2">
        <v>3</v>
      </c>
      <c r="F116" s="2" t="s">
        <v>353</v>
      </c>
      <c r="G116" s="6"/>
      <c r="H116" s="6"/>
      <c r="I116" s="51"/>
      <c r="J116" s="52">
        <v>0</v>
      </c>
      <c r="K116" s="52">
        <f t="shared" si="7"/>
        <v>0</v>
      </c>
      <c r="L116" s="78">
        <v>0</v>
      </c>
      <c r="M116" s="52">
        <f t="shared" si="8"/>
        <v>0</v>
      </c>
      <c r="N116" s="52">
        <f t="shared" si="9"/>
        <v>0</v>
      </c>
      <c r="O116" s="52">
        <f t="shared" si="13"/>
        <v>0</v>
      </c>
    </row>
    <row r="117" spans="1:15" s="1" customFormat="1" x14ac:dyDescent="0.2">
      <c r="A117" s="26">
        <v>58</v>
      </c>
      <c r="B117" s="15" t="s">
        <v>106</v>
      </c>
      <c r="C117" s="2" t="s">
        <v>5</v>
      </c>
      <c r="D117" s="2">
        <v>12</v>
      </c>
      <c r="E117" s="2">
        <v>2</v>
      </c>
      <c r="F117" s="2" t="s">
        <v>242</v>
      </c>
      <c r="G117" s="6"/>
      <c r="H117" s="6"/>
      <c r="I117" s="51"/>
      <c r="J117" s="52">
        <v>0</v>
      </c>
      <c r="K117" s="52">
        <f t="shared" si="7"/>
        <v>0</v>
      </c>
      <c r="L117" s="78">
        <v>0</v>
      </c>
      <c r="M117" s="52">
        <f t="shared" si="8"/>
        <v>0</v>
      </c>
      <c r="N117" s="52">
        <f t="shared" si="9"/>
        <v>0</v>
      </c>
      <c r="O117" s="52">
        <f t="shared" si="13"/>
        <v>0</v>
      </c>
    </row>
    <row r="118" spans="1:15" s="1" customFormat="1" x14ac:dyDescent="0.2">
      <c r="A118" s="26">
        <v>59</v>
      </c>
      <c r="B118" s="15" t="s">
        <v>107</v>
      </c>
      <c r="C118" s="2" t="s">
        <v>5</v>
      </c>
      <c r="D118" s="2">
        <v>12</v>
      </c>
      <c r="E118" s="3">
        <v>2</v>
      </c>
      <c r="F118" s="3" t="s">
        <v>243</v>
      </c>
      <c r="G118" s="6"/>
      <c r="H118" s="6"/>
      <c r="I118" s="51"/>
      <c r="J118" s="52">
        <v>0</v>
      </c>
      <c r="K118" s="52">
        <f t="shared" si="7"/>
        <v>0</v>
      </c>
      <c r="L118" s="78">
        <v>0</v>
      </c>
      <c r="M118" s="52">
        <f t="shared" si="8"/>
        <v>0</v>
      </c>
      <c r="N118" s="52">
        <f t="shared" si="9"/>
        <v>0</v>
      </c>
      <c r="O118" s="52">
        <f t="shared" si="13"/>
        <v>0</v>
      </c>
    </row>
    <row r="119" spans="1:15" s="1" customFormat="1" x14ac:dyDescent="0.2">
      <c r="A119" s="26">
        <v>60</v>
      </c>
      <c r="B119" s="15" t="s">
        <v>354</v>
      </c>
      <c r="C119" s="2" t="s">
        <v>5</v>
      </c>
      <c r="D119" s="2">
        <v>12</v>
      </c>
      <c r="E119" s="3">
        <v>2</v>
      </c>
      <c r="F119" s="3" t="s">
        <v>355</v>
      </c>
      <c r="G119" s="6"/>
      <c r="H119" s="6"/>
      <c r="I119" s="51"/>
      <c r="J119" s="52">
        <v>0</v>
      </c>
      <c r="K119" s="52">
        <f t="shared" si="7"/>
        <v>0</v>
      </c>
      <c r="L119" s="78">
        <v>0</v>
      </c>
      <c r="M119" s="52">
        <f t="shared" si="8"/>
        <v>0</v>
      </c>
      <c r="N119" s="52">
        <f t="shared" si="9"/>
        <v>0</v>
      </c>
      <c r="O119" s="52">
        <f t="shared" si="13"/>
        <v>0</v>
      </c>
    </row>
    <row r="120" spans="1:15" s="1" customFormat="1" x14ac:dyDescent="0.2">
      <c r="A120" s="26">
        <v>61</v>
      </c>
      <c r="B120" s="15" t="s">
        <v>108</v>
      </c>
      <c r="C120" s="2" t="s">
        <v>5</v>
      </c>
      <c r="D120" s="2" t="s">
        <v>109</v>
      </c>
      <c r="E120" s="3">
        <v>3</v>
      </c>
      <c r="F120" s="3" t="s">
        <v>244</v>
      </c>
      <c r="G120" s="6"/>
      <c r="H120" s="6"/>
      <c r="I120" s="51"/>
      <c r="J120" s="52">
        <v>0</v>
      </c>
      <c r="K120" s="52">
        <f t="shared" si="7"/>
        <v>0</v>
      </c>
      <c r="L120" s="78">
        <v>0</v>
      </c>
      <c r="M120" s="52">
        <f t="shared" si="8"/>
        <v>0</v>
      </c>
      <c r="N120" s="52">
        <f t="shared" si="9"/>
        <v>0</v>
      </c>
      <c r="O120" s="52">
        <f t="shared" si="13"/>
        <v>0</v>
      </c>
    </row>
    <row r="121" spans="1:15" s="1" customFormat="1" x14ac:dyDescent="0.2">
      <c r="A121" s="26">
        <v>62</v>
      </c>
      <c r="B121" s="15" t="s">
        <v>110</v>
      </c>
      <c r="C121" s="2" t="s">
        <v>5</v>
      </c>
      <c r="D121" s="2" t="s">
        <v>109</v>
      </c>
      <c r="E121" s="3">
        <v>3</v>
      </c>
      <c r="F121" s="3" t="s">
        <v>245</v>
      </c>
      <c r="G121" s="6"/>
      <c r="H121" s="6"/>
      <c r="I121" s="51"/>
      <c r="J121" s="52">
        <v>0</v>
      </c>
      <c r="K121" s="52">
        <f t="shared" si="7"/>
        <v>0</v>
      </c>
      <c r="L121" s="78">
        <v>0</v>
      </c>
      <c r="M121" s="52">
        <f t="shared" si="8"/>
        <v>0</v>
      </c>
      <c r="N121" s="52">
        <f>J121+M122</f>
        <v>0</v>
      </c>
      <c r="O121" s="52">
        <f>N121*E121</f>
        <v>0</v>
      </c>
    </row>
    <row r="122" spans="1:15" s="1" customFormat="1" x14ac:dyDescent="0.2">
      <c r="A122" s="26">
        <v>63</v>
      </c>
      <c r="B122" s="15" t="s">
        <v>356</v>
      </c>
      <c r="C122" s="2" t="s">
        <v>5</v>
      </c>
      <c r="D122" s="2" t="s">
        <v>109</v>
      </c>
      <c r="E122" s="3">
        <v>3</v>
      </c>
      <c r="F122" s="3" t="s">
        <v>357</v>
      </c>
      <c r="G122" s="6"/>
      <c r="H122" s="6"/>
      <c r="I122" s="51"/>
      <c r="J122" s="52">
        <v>0</v>
      </c>
      <c r="K122" s="52">
        <f t="shared" si="7"/>
        <v>0</v>
      </c>
      <c r="L122" s="78">
        <v>0</v>
      </c>
      <c r="M122" s="52">
        <f>L121/100*J121</f>
        <v>0</v>
      </c>
      <c r="N122" s="52">
        <f>J122+M122</f>
        <v>0</v>
      </c>
      <c r="O122" s="52">
        <f>N122*E122</f>
        <v>0</v>
      </c>
    </row>
    <row r="123" spans="1:15" s="1" customFormat="1" x14ac:dyDescent="0.2">
      <c r="A123" s="26"/>
      <c r="B123" s="46" t="s">
        <v>115</v>
      </c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30"/>
    </row>
    <row r="124" spans="1:15" s="1" customFormat="1" x14ac:dyDescent="0.2">
      <c r="A124" s="26">
        <v>64</v>
      </c>
      <c r="B124" s="15" t="s">
        <v>111</v>
      </c>
      <c r="C124" s="2" t="s">
        <v>25</v>
      </c>
      <c r="D124" s="2">
        <v>1000</v>
      </c>
      <c r="E124" s="2">
        <v>12</v>
      </c>
      <c r="F124" s="2" t="s">
        <v>232</v>
      </c>
      <c r="G124" s="6"/>
      <c r="H124" s="6"/>
      <c r="I124" s="51"/>
      <c r="J124" s="52">
        <v>0</v>
      </c>
      <c r="K124" s="52">
        <f t="shared" si="7"/>
        <v>0</v>
      </c>
      <c r="L124" s="78">
        <v>0</v>
      </c>
      <c r="M124" s="52">
        <f t="shared" si="8"/>
        <v>0</v>
      </c>
      <c r="N124" s="52">
        <f t="shared" si="9"/>
        <v>0</v>
      </c>
      <c r="O124" s="52">
        <f>N124*E124</f>
        <v>0</v>
      </c>
    </row>
    <row r="125" spans="1:15" s="1" customFormat="1" x14ac:dyDescent="0.2">
      <c r="A125" s="26">
        <v>65</v>
      </c>
      <c r="B125" s="15" t="s">
        <v>112</v>
      </c>
      <c r="C125" s="2" t="s">
        <v>25</v>
      </c>
      <c r="D125" s="2">
        <v>1000</v>
      </c>
      <c r="E125" s="2">
        <v>2</v>
      </c>
      <c r="F125" s="2" t="s">
        <v>246</v>
      </c>
      <c r="G125" s="6"/>
      <c r="H125" s="6"/>
      <c r="I125" s="51"/>
      <c r="J125" s="52">
        <v>0</v>
      </c>
      <c r="K125" s="52">
        <f t="shared" si="7"/>
        <v>0</v>
      </c>
      <c r="L125" s="78">
        <v>0</v>
      </c>
      <c r="M125" s="52">
        <f t="shared" si="8"/>
        <v>0</v>
      </c>
      <c r="N125" s="52">
        <f t="shared" si="9"/>
        <v>0</v>
      </c>
      <c r="O125" s="52">
        <f>N125*E125</f>
        <v>0</v>
      </c>
    </row>
    <row r="126" spans="1:15" s="1" customFormat="1" x14ac:dyDescent="0.2">
      <c r="A126" s="26">
        <v>66</v>
      </c>
      <c r="B126" s="15" t="s">
        <v>113</v>
      </c>
      <c r="C126" s="2" t="s">
        <v>25</v>
      </c>
      <c r="D126" s="2">
        <v>1000</v>
      </c>
      <c r="E126" s="2">
        <v>4</v>
      </c>
      <c r="F126" s="2" t="s">
        <v>358</v>
      </c>
      <c r="G126" s="6"/>
      <c r="H126" s="6"/>
      <c r="I126" s="51"/>
      <c r="J126" s="52">
        <v>0</v>
      </c>
      <c r="K126" s="52">
        <f t="shared" si="7"/>
        <v>0</v>
      </c>
      <c r="L126" s="78">
        <v>0</v>
      </c>
      <c r="M126" s="52">
        <f t="shared" si="8"/>
        <v>0</v>
      </c>
      <c r="N126" s="52">
        <f t="shared" si="9"/>
        <v>0</v>
      </c>
      <c r="O126" s="52">
        <f>N126*E126</f>
        <v>0</v>
      </c>
    </row>
    <row r="127" spans="1:15" s="1" customFormat="1" x14ac:dyDescent="0.2">
      <c r="A127" s="26">
        <v>67</v>
      </c>
      <c r="B127" s="15" t="s">
        <v>114</v>
      </c>
      <c r="C127" s="2" t="s">
        <v>3</v>
      </c>
      <c r="D127" s="2">
        <v>1</v>
      </c>
      <c r="E127" s="2">
        <v>28</v>
      </c>
      <c r="F127" s="2" t="s">
        <v>247</v>
      </c>
      <c r="G127" s="6"/>
      <c r="H127" s="6"/>
      <c r="I127" s="51"/>
      <c r="J127" s="52">
        <v>0</v>
      </c>
      <c r="K127" s="52">
        <f t="shared" si="7"/>
        <v>0</v>
      </c>
      <c r="L127" s="78">
        <v>0</v>
      </c>
      <c r="M127" s="52">
        <f t="shared" si="8"/>
        <v>0</v>
      </c>
      <c r="N127" s="52">
        <f t="shared" si="9"/>
        <v>0</v>
      </c>
      <c r="O127" s="52">
        <f>N127*E127</f>
        <v>0</v>
      </c>
    </row>
    <row r="128" spans="1:15" s="1" customFormat="1" x14ac:dyDescent="0.2">
      <c r="A128" s="26">
        <v>68</v>
      </c>
      <c r="B128" s="15" t="s">
        <v>130</v>
      </c>
      <c r="C128" s="2" t="s">
        <v>25</v>
      </c>
      <c r="D128" s="2">
        <v>4</v>
      </c>
      <c r="E128" s="2">
        <v>8</v>
      </c>
      <c r="F128" s="2" t="s">
        <v>233</v>
      </c>
      <c r="G128" s="6"/>
      <c r="H128" s="6"/>
      <c r="I128" s="51"/>
      <c r="J128" s="52">
        <v>0</v>
      </c>
      <c r="K128" s="52">
        <f t="shared" si="7"/>
        <v>0</v>
      </c>
      <c r="L128" s="78">
        <v>0</v>
      </c>
      <c r="M128" s="52">
        <f t="shared" si="8"/>
        <v>0</v>
      </c>
      <c r="N128" s="52">
        <f t="shared" si="9"/>
        <v>0</v>
      </c>
      <c r="O128" s="52">
        <f>N128*E128</f>
        <v>0</v>
      </c>
    </row>
    <row r="129" spans="1:15" s="1" customFormat="1" ht="15.75" x14ac:dyDescent="0.2">
      <c r="A129" s="32"/>
      <c r="B129" s="33" t="s">
        <v>306</v>
      </c>
      <c r="C129" s="34"/>
      <c r="D129" s="34"/>
      <c r="E129" s="35"/>
      <c r="F129" s="35"/>
      <c r="G129" s="36"/>
      <c r="H129" s="36"/>
      <c r="I129" s="55"/>
      <c r="J129" s="56"/>
      <c r="K129" s="58">
        <f>SUM(K57:K128)</f>
        <v>0</v>
      </c>
      <c r="L129" s="56"/>
      <c r="M129" s="56"/>
      <c r="N129" s="56"/>
      <c r="O129" s="58">
        <f>SUM(O57:O128)</f>
        <v>0</v>
      </c>
    </row>
    <row r="130" spans="1:15" x14ac:dyDescent="0.2">
      <c r="I130" s="60"/>
      <c r="J130" s="60"/>
      <c r="K130" s="60"/>
      <c r="L130" s="60"/>
      <c r="M130" s="60"/>
      <c r="N130" s="60"/>
      <c r="O130" s="60"/>
    </row>
    <row r="131" spans="1:15" x14ac:dyDescent="0.2">
      <c r="B131" s="14" t="s">
        <v>159</v>
      </c>
      <c r="I131" s="60"/>
      <c r="J131" s="60"/>
      <c r="K131" s="60"/>
      <c r="L131" s="60"/>
      <c r="M131" s="60"/>
      <c r="N131" s="60"/>
      <c r="O131" s="60"/>
    </row>
    <row r="132" spans="1:15" x14ac:dyDescent="0.2">
      <c r="A132" s="137" t="s">
        <v>160</v>
      </c>
      <c r="B132" s="137"/>
      <c r="C132" s="137"/>
      <c r="D132" s="137"/>
      <c r="E132" s="137"/>
      <c r="I132" s="60"/>
      <c r="J132" s="60"/>
      <c r="K132" s="60"/>
      <c r="L132" s="60"/>
      <c r="M132" s="60"/>
      <c r="N132" s="60"/>
      <c r="O132" s="60"/>
    </row>
    <row r="133" spans="1:15" x14ac:dyDescent="0.2">
      <c r="A133" s="16"/>
      <c r="I133" s="60"/>
      <c r="J133" s="60"/>
      <c r="K133" s="60"/>
      <c r="L133" s="60"/>
      <c r="M133" s="60"/>
      <c r="N133" s="60"/>
      <c r="O133" s="60"/>
    </row>
    <row r="134" spans="1:15" s="1" customFormat="1" ht="25.5" x14ac:dyDescent="0.2">
      <c r="A134" s="28"/>
      <c r="B134" s="29" t="s">
        <v>280</v>
      </c>
      <c r="C134" s="30"/>
      <c r="D134" s="30"/>
      <c r="E134" s="30"/>
      <c r="F134" s="30"/>
      <c r="G134" s="30"/>
      <c r="H134" s="30"/>
      <c r="I134" s="59"/>
      <c r="J134" s="59"/>
      <c r="K134" s="59"/>
      <c r="L134" s="59"/>
      <c r="M134" s="59"/>
      <c r="N134" s="59"/>
      <c r="O134" s="59"/>
    </row>
    <row r="135" spans="1:15" s="41" customFormat="1" x14ac:dyDescent="0.2">
      <c r="A135" s="22"/>
      <c r="B135" s="22">
        <v>1</v>
      </c>
      <c r="C135" s="23">
        <v>2</v>
      </c>
      <c r="D135" s="23">
        <v>3</v>
      </c>
      <c r="E135" s="23">
        <v>4</v>
      </c>
      <c r="F135" s="23"/>
      <c r="G135" s="24">
        <v>5</v>
      </c>
      <c r="H135" s="24">
        <v>6</v>
      </c>
      <c r="I135" s="76">
        <v>7</v>
      </c>
      <c r="J135" s="77">
        <v>8</v>
      </c>
      <c r="K135" s="23" t="s">
        <v>331</v>
      </c>
      <c r="L135" s="23">
        <v>10</v>
      </c>
      <c r="M135" s="23" t="s">
        <v>332</v>
      </c>
      <c r="N135" s="23" t="s">
        <v>333</v>
      </c>
      <c r="O135" s="23" t="s">
        <v>334</v>
      </c>
    </row>
    <row r="136" spans="1:15" s="1" customFormat="1" x14ac:dyDescent="0.2">
      <c r="A136" s="25"/>
      <c r="B136" s="38" t="s">
        <v>101</v>
      </c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3"/>
    </row>
    <row r="137" spans="1:15" s="1" customFormat="1" x14ac:dyDescent="0.2">
      <c r="A137" s="9">
        <v>1</v>
      </c>
      <c r="B137" s="15" t="s">
        <v>86</v>
      </c>
      <c r="C137" s="127" t="s">
        <v>5</v>
      </c>
      <c r="D137" s="2">
        <v>10</v>
      </c>
      <c r="E137" s="2">
        <v>10</v>
      </c>
      <c r="F137" s="2" t="s">
        <v>248</v>
      </c>
      <c r="G137" s="6"/>
      <c r="H137" s="6"/>
      <c r="I137" s="51"/>
      <c r="J137" s="52">
        <v>0</v>
      </c>
      <c r="K137" s="52">
        <f>J137*E137</f>
        <v>0</v>
      </c>
      <c r="L137" s="52">
        <v>0</v>
      </c>
      <c r="M137" s="52">
        <f t="shared" ref="M137:M152" si="14">L137/100*J137</f>
        <v>0</v>
      </c>
      <c r="N137" s="52">
        <f>J137+M137</f>
        <v>0</v>
      </c>
      <c r="O137" s="52">
        <f>N137*E137</f>
        <v>0</v>
      </c>
    </row>
    <row r="138" spans="1:15" s="1" customFormat="1" x14ac:dyDescent="0.2">
      <c r="A138" s="9">
        <v>2</v>
      </c>
      <c r="B138" s="11" t="s">
        <v>87</v>
      </c>
      <c r="C138" s="2" t="s">
        <v>5</v>
      </c>
      <c r="D138" s="2">
        <v>10</v>
      </c>
      <c r="E138" s="2">
        <v>8</v>
      </c>
      <c r="F138" s="2" t="s">
        <v>249</v>
      </c>
      <c r="G138" s="6"/>
      <c r="H138" s="6"/>
      <c r="I138" s="51"/>
      <c r="J138" s="52">
        <v>0</v>
      </c>
      <c r="K138" s="52">
        <f>J138*E138</f>
        <v>0</v>
      </c>
      <c r="L138" s="52">
        <v>0</v>
      </c>
      <c r="M138" s="52">
        <f t="shared" si="14"/>
        <v>0</v>
      </c>
      <c r="N138" s="52">
        <f t="shared" ref="N138:N152" si="15">J138+M138</f>
        <v>0</v>
      </c>
      <c r="O138" s="52">
        <f>N138*E138</f>
        <v>0</v>
      </c>
    </row>
    <row r="139" spans="1:15" s="1" customFormat="1" x14ac:dyDescent="0.2">
      <c r="A139" s="9">
        <v>3</v>
      </c>
      <c r="B139" s="11" t="s">
        <v>359</v>
      </c>
      <c r="C139" s="2" t="s">
        <v>5</v>
      </c>
      <c r="D139" s="2" t="s">
        <v>360</v>
      </c>
      <c r="E139" s="2">
        <v>5</v>
      </c>
      <c r="F139" s="2" t="s">
        <v>361</v>
      </c>
      <c r="G139" s="6"/>
      <c r="H139" s="6"/>
      <c r="I139" s="51"/>
      <c r="J139" s="52">
        <v>0</v>
      </c>
      <c r="K139" s="52">
        <f>J139*E139</f>
        <v>0</v>
      </c>
      <c r="L139" s="52">
        <v>0</v>
      </c>
      <c r="M139" s="52">
        <f t="shared" si="14"/>
        <v>0</v>
      </c>
      <c r="N139" s="52">
        <f t="shared" si="15"/>
        <v>0</v>
      </c>
      <c r="O139" s="52">
        <f>N139*E139</f>
        <v>0</v>
      </c>
    </row>
    <row r="140" spans="1:15" s="1" customFormat="1" x14ac:dyDescent="0.2">
      <c r="A140" s="9"/>
      <c r="B140" s="46" t="s">
        <v>102</v>
      </c>
      <c r="C140" s="2"/>
      <c r="D140" s="2"/>
      <c r="E140" s="2"/>
      <c r="F140" s="2"/>
      <c r="G140" s="6"/>
      <c r="H140" s="6"/>
      <c r="I140" s="51"/>
      <c r="J140" s="52"/>
      <c r="K140" s="53"/>
      <c r="L140" s="52"/>
      <c r="M140" s="52"/>
      <c r="N140" s="52"/>
      <c r="O140" s="52"/>
    </row>
    <row r="141" spans="1:15" s="1" customFormat="1" x14ac:dyDescent="0.2">
      <c r="A141" s="9">
        <v>4</v>
      </c>
      <c r="B141" s="11" t="s">
        <v>88</v>
      </c>
      <c r="C141" s="2" t="s">
        <v>5</v>
      </c>
      <c r="D141" s="2">
        <v>10</v>
      </c>
      <c r="E141" s="2">
        <v>4</v>
      </c>
      <c r="F141" s="2" t="s">
        <v>250</v>
      </c>
      <c r="G141" s="6"/>
      <c r="H141" s="6"/>
      <c r="I141" s="51"/>
      <c r="J141" s="52">
        <v>0</v>
      </c>
      <c r="K141" s="52">
        <f>J141*E141</f>
        <v>0</v>
      </c>
      <c r="L141" s="52">
        <v>0</v>
      </c>
      <c r="M141" s="52">
        <f t="shared" si="14"/>
        <v>0</v>
      </c>
      <c r="N141" s="52">
        <f t="shared" si="15"/>
        <v>0</v>
      </c>
      <c r="O141" s="52">
        <f>N141*E141</f>
        <v>0</v>
      </c>
    </row>
    <row r="142" spans="1:15" s="1" customFormat="1" x14ac:dyDescent="0.2">
      <c r="A142" s="9">
        <v>5</v>
      </c>
      <c r="B142" s="11" t="s">
        <v>89</v>
      </c>
      <c r="C142" s="2" t="s">
        <v>5</v>
      </c>
      <c r="D142" s="2">
        <v>10</v>
      </c>
      <c r="E142" s="2">
        <v>4</v>
      </c>
      <c r="F142" s="2" t="s">
        <v>251</v>
      </c>
      <c r="G142" s="6"/>
      <c r="H142" s="6"/>
      <c r="I142" s="51"/>
      <c r="J142" s="52">
        <v>0</v>
      </c>
      <c r="K142" s="52">
        <f>J142*E142</f>
        <v>0</v>
      </c>
      <c r="L142" s="52">
        <v>0</v>
      </c>
      <c r="M142" s="52">
        <f t="shared" si="14"/>
        <v>0</v>
      </c>
      <c r="N142" s="52">
        <f t="shared" si="15"/>
        <v>0</v>
      </c>
      <c r="O142" s="52">
        <f>N142*E142</f>
        <v>0</v>
      </c>
    </row>
    <row r="143" spans="1:15" s="1" customFormat="1" x14ac:dyDescent="0.2">
      <c r="A143" s="9"/>
      <c r="B143" s="11" t="s">
        <v>362</v>
      </c>
      <c r="C143" s="2" t="s">
        <v>5</v>
      </c>
      <c r="D143" s="2" t="s">
        <v>364</v>
      </c>
      <c r="E143" s="2">
        <v>5</v>
      </c>
      <c r="F143" s="2" t="s">
        <v>363</v>
      </c>
      <c r="G143" s="6"/>
      <c r="H143" s="6"/>
      <c r="I143" s="51"/>
      <c r="J143" s="52">
        <v>0</v>
      </c>
      <c r="K143" s="52">
        <f>J143*E143</f>
        <v>0</v>
      </c>
      <c r="L143" s="52">
        <v>0</v>
      </c>
      <c r="M143" s="52">
        <f t="shared" si="14"/>
        <v>0</v>
      </c>
      <c r="N143" s="52">
        <f t="shared" si="15"/>
        <v>0</v>
      </c>
      <c r="O143" s="52">
        <f>N143*E143</f>
        <v>0</v>
      </c>
    </row>
    <row r="144" spans="1:15" s="1" customFormat="1" x14ac:dyDescent="0.2">
      <c r="A144" s="9"/>
      <c r="B144" s="38" t="s">
        <v>98</v>
      </c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30"/>
    </row>
    <row r="145" spans="1:15" x14ac:dyDescent="0.2">
      <c r="A145" s="9">
        <v>6</v>
      </c>
      <c r="B145" s="11" t="s">
        <v>90</v>
      </c>
      <c r="C145" s="2" t="s">
        <v>5</v>
      </c>
      <c r="D145" s="2" t="s">
        <v>48</v>
      </c>
      <c r="E145" s="2">
        <v>2</v>
      </c>
      <c r="F145" s="2" t="s">
        <v>229</v>
      </c>
      <c r="G145" s="6"/>
      <c r="H145" s="6"/>
      <c r="I145" s="51"/>
      <c r="J145" s="52">
        <v>0</v>
      </c>
      <c r="K145" s="52">
        <f>J145*E145</f>
        <v>0</v>
      </c>
      <c r="L145" s="52">
        <v>0</v>
      </c>
      <c r="M145" s="52">
        <f t="shared" si="14"/>
        <v>0</v>
      </c>
      <c r="N145" s="52">
        <f t="shared" si="15"/>
        <v>0</v>
      </c>
      <c r="O145" s="52">
        <f>N145*E145</f>
        <v>0</v>
      </c>
    </row>
    <row r="146" spans="1:15" s="1" customFormat="1" x14ac:dyDescent="0.2">
      <c r="A146" s="9">
        <v>7</v>
      </c>
      <c r="B146" s="11" t="s">
        <v>91</v>
      </c>
      <c r="C146" s="2" t="s">
        <v>5</v>
      </c>
      <c r="D146" s="2" t="s">
        <v>48</v>
      </c>
      <c r="E146" s="3">
        <v>2</v>
      </c>
      <c r="F146" s="3" t="s">
        <v>252</v>
      </c>
      <c r="G146" s="5"/>
      <c r="H146" s="5"/>
      <c r="I146" s="54"/>
      <c r="J146" s="52">
        <v>0</v>
      </c>
      <c r="K146" s="52">
        <f>J146*E146</f>
        <v>0</v>
      </c>
      <c r="L146" s="52">
        <v>0</v>
      </c>
      <c r="M146" s="52">
        <f t="shared" si="14"/>
        <v>0</v>
      </c>
      <c r="N146" s="52">
        <f t="shared" si="15"/>
        <v>0</v>
      </c>
      <c r="O146" s="52">
        <f>N146*E146</f>
        <v>0</v>
      </c>
    </row>
    <row r="147" spans="1:15" s="1" customFormat="1" x14ac:dyDescent="0.2">
      <c r="A147" s="9"/>
      <c r="B147" s="38" t="s">
        <v>92</v>
      </c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30"/>
    </row>
    <row r="148" spans="1:15" s="1" customFormat="1" x14ac:dyDescent="0.2">
      <c r="A148" s="9">
        <v>8</v>
      </c>
      <c r="B148" s="11" t="s">
        <v>116</v>
      </c>
      <c r="C148" s="2" t="s">
        <v>25</v>
      </c>
      <c r="D148" s="2">
        <v>3000</v>
      </c>
      <c r="E148" s="3">
        <v>2</v>
      </c>
      <c r="F148" s="3" t="s">
        <v>254</v>
      </c>
      <c r="G148" s="6"/>
      <c r="H148" s="6"/>
      <c r="I148" s="51"/>
      <c r="J148" s="52">
        <v>0</v>
      </c>
      <c r="K148" s="52">
        <f>J148*E148</f>
        <v>0</v>
      </c>
      <c r="L148" s="52">
        <v>0</v>
      </c>
      <c r="M148" s="52">
        <f t="shared" si="14"/>
        <v>0</v>
      </c>
      <c r="N148" s="52">
        <f t="shared" si="15"/>
        <v>0</v>
      </c>
      <c r="O148" s="52">
        <f>N148*E148</f>
        <v>0</v>
      </c>
    </row>
    <row r="149" spans="1:15" x14ac:dyDescent="0.2">
      <c r="A149" s="10">
        <v>9</v>
      </c>
      <c r="B149" s="15" t="s">
        <v>153</v>
      </c>
      <c r="C149" s="10" t="s">
        <v>3</v>
      </c>
      <c r="D149" s="10" t="s">
        <v>154</v>
      </c>
      <c r="E149" s="10">
        <v>1</v>
      </c>
      <c r="F149" s="10" t="s">
        <v>255</v>
      </c>
      <c r="G149" s="5"/>
      <c r="H149" s="5"/>
      <c r="I149" s="54"/>
      <c r="J149" s="52">
        <v>0</v>
      </c>
      <c r="K149" s="52">
        <f t="shared" ref="K149:K152" si="16">J149*E149</f>
        <v>0</v>
      </c>
      <c r="L149" s="52">
        <v>0</v>
      </c>
      <c r="M149" s="52">
        <f t="shared" si="14"/>
        <v>0</v>
      </c>
      <c r="N149" s="52">
        <f t="shared" si="15"/>
        <v>0</v>
      </c>
      <c r="O149" s="52">
        <f>N149*E149</f>
        <v>0</v>
      </c>
    </row>
    <row r="150" spans="1:15" x14ac:dyDescent="0.2">
      <c r="A150" s="9">
        <v>10</v>
      </c>
      <c r="B150" s="15" t="s">
        <v>281</v>
      </c>
      <c r="C150" s="10" t="s">
        <v>3</v>
      </c>
      <c r="D150" s="10" t="s">
        <v>93</v>
      </c>
      <c r="E150" s="10">
        <v>14</v>
      </c>
      <c r="F150" s="10" t="s">
        <v>253</v>
      </c>
      <c r="G150" s="5"/>
      <c r="H150" s="5"/>
      <c r="I150" s="54"/>
      <c r="J150" s="52">
        <v>0</v>
      </c>
      <c r="K150" s="52">
        <f t="shared" si="16"/>
        <v>0</v>
      </c>
      <c r="L150" s="52">
        <v>0</v>
      </c>
      <c r="M150" s="52">
        <f t="shared" si="14"/>
        <v>0</v>
      </c>
      <c r="N150" s="52">
        <f t="shared" si="15"/>
        <v>0</v>
      </c>
      <c r="O150" s="52">
        <f>N150*E150</f>
        <v>0</v>
      </c>
    </row>
    <row r="151" spans="1:15" x14ac:dyDescent="0.2">
      <c r="A151" s="10">
        <v>11</v>
      </c>
      <c r="B151" s="15" t="s">
        <v>282</v>
      </c>
      <c r="C151" s="10" t="s">
        <v>3</v>
      </c>
      <c r="D151" s="10" t="s">
        <v>283</v>
      </c>
      <c r="E151" s="10">
        <v>4</v>
      </c>
      <c r="F151" s="10" t="s">
        <v>284</v>
      </c>
      <c r="G151" s="5"/>
      <c r="H151" s="5"/>
      <c r="I151" s="54"/>
      <c r="J151" s="52">
        <v>0</v>
      </c>
      <c r="K151" s="52">
        <f t="shared" si="16"/>
        <v>0</v>
      </c>
      <c r="L151" s="52">
        <v>0</v>
      </c>
      <c r="M151" s="52">
        <f t="shared" si="14"/>
        <v>0</v>
      </c>
      <c r="N151" s="52">
        <f t="shared" si="15"/>
        <v>0</v>
      </c>
      <c r="O151" s="52">
        <f>N151*E151</f>
        <v>0</v>
      </c>
    </row>
    <row r="152" spans="1:15" x14ac:dyDescent="0.2">
      <c r="A152" s="9">
        <v>12</v>
      </c>
      <c r="B152" s="15" t="s">
        <v>365</v>
      </c>
      <c r="C152" s="10" t="s">
        <v>5</v>
      </c>
      <c r="D152" s="10" t="s">
        <v>366</v>
      </c>
      <c r="E152" s="10">
        <v>2</v>
      </c>
      <c r="F152" s="10" t="s">
        <v>367</v>
      </c>
      <c r="G152" s="5"/>
      <c r="H152" s="5"/>
      <c r="I152" s="54"/>
      <c r="J152" s="52">
        <v>0</v>
      </c>
      <c r="K152" s="52">
        <f t="shared" si="16"/>
        <v>0</v>
      </c>
      <c r="L152" s="52">
        <v>0</v>
      </c>
      <c r="M152" s="52">
        <f t="shared" si="14"/>
        <v>0</v>
      </c>
      <c r="N152" s="52">
        <f t="shared" si="15"/>
        <v>0</v>
      </c>
      <c r="O152" s="52">
        <f>N152*E152</f>
        <v>0</v>
      </c>
    </row>
    <row r="153" spans="1:15" s="1" customFormat="1" ht="15.75" x14ac:dyDescent="0.2">
      <c r="A153" s="39"/>
      <c r="B153" s="40" t="s">
        <v>307</v>
      </c>
      <c r="C153" s="34"/>
      <c r="D153" s="34"/>
      <c r="E153" s="34"/>
      <c r="F153" s="34"/>
      <c r="G153" s="36"/>
      <c r="H153" s="36"/>
      <c r="I153" s="55"/>
      <c r="J153" s="56"/>
      <c r="K153" s="58">
        <f>SUM(K137:K151)</f>
        <v>0</v>
      </c>
      <c r="L153" s="56"/>
      <c r="M153" s="56"/>
      <c r="N153" s="56"/>
      <c r="O153" s="58">
        <f>SUM(O137:O151)</f>
        <v>0</v>
      </c>
    </row>
    <row r="154" spans="1:15" x14ac:dyDescent="0.2">
      <c r="I154" s="60"/>
      <c r="J154" s="60"/>
      <c r="K154" s="60"/>
      <c r="L154" s="60"/>
      <c r="M154" s="60"/>
      <c r="N154" s="60"/>
      <c r="O154" s="60"/>
    </row>
    <row r="155" spans="1:15" x14ac:dyDescent="0.2">
      <c r="B155" s="14" t="s">
        <v>159</v>
      </c>
      <c r="I155" s="60"/>
      <c r="J155" s="60"/>
      <c r="K155" s="60"/>
      <c r="L155" s="60"/>
      <c r="M155" s="60"/>
      <c r="N155" s="60"/>
      <c r="O155" s="60"/>
    </row>
    <row r="156" spans="1:15" x14ac:dyDescent="0.2">
      <c r="A156" s="137" t="s">
        <v>160</v>
      </c>
      <c r="B156" s="137"/>
      <c r="C156" s="137"/>
      <c r="D156" s="137"/>
      <c r="E156" s="137"/>
      <c r="I156" s="60"/>
      <c r="J156" s="60"/>
      <c r="K156" s="60"/>
      <c r="L156" s="60"/>
      <c r="M156" s="60"/>
      <c r="N156" s="60"/>
      <c r="O156" s="60"/>
    </row>
    <row r="157" spans="1:15" x14ac:dyDescent="0.2">
      <c r="A157" s="16"/>
      <c r="B157" s="16"/>
      <c r="C157" s="16"/>
      <c r="D157" s="16"/>
      <c r="E157" s="16"/>
      <c r="I157" s="60"/>
      <c r="J157" s="60"/>
      <c r="K157" s="60"/>
      <c r="L157" s="60"/>
      <c r="M157" s="60"/>
      <c r="N157" s="60"/>
      <c r="O157" s="60"/>
    </row>
    <row r="158" spans="1:15" s="1" customFormat="1" ht="63.75" x14ac:dyDescent="0.2">
      <c r="A158" s="28" t="s">
        <v>15</v>
      </c>
      <c r="B158" s="29" t="s">
        <v>158</v>
      </c>
      <c r="C158" s="30" t="s">
        <v>16</v>
      </c>
      <c r="D158" s="30" t="s">
        <v>4</v>
      </c>
      <c r="E158" s="30" t="s">
        <v>17</v>
      </c>
      <c r="F158" s="30"/>
      <c r="G158" s="30" t="s">
        <v>132</v>
      </c>
      <c r="H158" s="30" t="s">
        <v>133</v>
      </c>
      <c r="I158" s="59" t="s">
        <v>134</v>
      </c>
      <c r="J158" s="59" t="s">
        <v>18</v>
      </c>
      <c r="K158" s="59" t="s">
        <v>162</v>
      </c>
      <c r="L158" s="59" t="s">
        <v>19</v>
      </c>
      <c r="M158" s="59" t="s">
        <v>6</v>
      </c>
      <c r="N158" s="59" t="s">
        <v>20</v>
      </c>
      <c r="O158" s="59" t="s">
        <v>21</v>
      </c>
    </row>
    <row r="159" spans="1:15" s="1" customFormat="1" x14ac:dyDescent="0.2">
      <c r="A159" s="22"/>
      <c r="B159" s="22">
        <v>1</v>
      </c>
      <c r="C159" s="23">
        <v>2</v>
      </c>
      <c r="D159" s="23">
        <v>3</v>
      </c>
      <c r="E159" s="23">
        <v>4</v>
      </c>
      <c r="F159" s="23"/>
      <c r="G159" s="24">
        <v>5</v>
      </c>
      <c r="H159" s="24">
        <v>6</v>
      </c>
      <c r="I159" s="76">
        <v>7</v>
      </c>
      <c r="J159" s="77">
        <v>8</v>
      </c>
      <c r="K159" s="23" t="s">
        <v>331</v>
      </c>
      <c r="L159" s="23">
        <v>10</v>
      </c>
      <c r="M159" s="23" t="s">
        <v>332</v>
      </c>
      <c r="N159" s="23" t="s">
        <v>333</v>
      </c>
      <c r="O159" s="23" t="s">
        <v>334</v>
      </c>
    </row>
    <row r="160" spans="1:15" s="1" customFormat="1" x14ac:dyDescent="0.2">
      <c r="A160" s="25"/>
      <c r="B160" s="38" t="s">
        <v>117</v>
      </c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3"/>
    </row>
    <row r="161" spans="1:15" s="1" customFormat="1" x14ac:dyDescent="0.2">
      <c r="A161" s="9">
        <v>1</v>
      </c>
      <c r="B161" s="15" t="s">
        <v>119</v>
      </c>
      <c r="C161" s="2" t="s">
        <v>3</v>
      </c>
      <c r="D161" s="2" t="s">
        <v>118</v>
      </c>
      <c r="E161" s="2">
        <v>36</v>
      </c>
      <c r="F161" s="2" t="s">
        <v>256</v>
      </c>
      <c r="G161" s="6"/>
      <c r="H161" s="6"/>
      <c r="I161" s="51"/>
      <c r="J161" s="115">
        <v>0</v>
      </c>
      <c r="K161" s="52">
        <f t="shared" ref="K161:K170" si="17">J161*E161</f>
        <v>0</v>
      </c>
      <c r="L161" s="52">
        <v>0</v>
      </c>
      <c r="M161" s="52">
        <f t="shared" ref="M161:M170" si="18">L161/100*J161</f>
        <v>0</v>
      </c>
      <c r="N161" s="52">
        <f t="shared" ref="N161:N170" si="19">J161+M161</f>
        <v>0</v>
      </c>
      <c r="O161" s="52">
        <f t="shared" ref="O161:O166" si="20">N161*E161</f>
        <v>0</v>
      </c>
    </row>
    <row r="162" spans="1:15" s="1" customFormat="1" x14ac:dyDescent="0.2">
      <c r="A162" s="9">
        <v>2</v>
      </c>
      <c r="B162" s="11" t="s">
        <v>120</v>
      </c>
      <c r="C162" s="2" t="s">
        <v>3</v>
      </c>
      <c r="D162" s="2" t="s">
        <v>121</v>
      </c>
      <c r="E162" s="2">
        <v>26</v>
      </c>
      <c r="F162" s="2" t="s">
        <v>257</v>
      </c>
      <c r="G162" s="6"/>
      <c r="H162" s="6"/>
      <c r="I162" s="51"/>
      <c r="J162" s="115">
        <v>0</v>
      </c>
      <c r="K162" s="52">
        <f t="shared" si="17"/>
        <v>0</v>
      </c>
      <c r="L162" s="52">
        <v>0</v>
      </c>
      <c r="M162" s="52">
        <f t="shared" si="18"/>
        <v>0</v>
      </c>
      <c r="N162" s="52">
        <f t="shared" si="19"/>
        <v>0</v>
      </c>
      <c r="O162" s="52">
        <f t="shared" si="20"/>
        <v>0</v>
      </c>
    </row>
    <row r="163" spans="1:15" s="1" customFormat="1" x14ac:dyDescent="0.2">
      <c r="A163" s="9">
        <v>3</v>
      </c>
      <c r="B163" s="15" t="s">
        <v>122</v>
      </c>
      <c r="C163" s="2" t="s">
        <v>3</v>
      </c>
      <c r="D163" s="2" t="s">
        <v>118</v>
      </c>
      <c r="E163" s="2">
        <v>11</v>
      </c>
      <c r="F163" s="2" t="s">
        <v>258</v>
      </c>
      <c r="G163" s="6"/>
      <c r="H163" s="6"/>
      <c r="I163" s="51"/>
      <c r="J163" s="115">
        <v>0</v>
      </c>
      <c r="K163" s="52">
        <f t="shared" si="17"/>
        <v>0</v>
      </c>
      <c r="L163" s="52">
        <v>0</v>
      </c>
      <c r="M163" s="52">
        <f t="shared" si="18"/>
        <v>0</v>
      </c>
      <c r="N163" s="52">
        <f t="shared" si="19"/>
        <v>0</v>
      </c>
      <c r="O163" s="52">
        <f t="shared" si="20"/>
        <v>0</v>
      </c>
    </row>
    <row r="164" spans="1:15" s="1" customFormat="1" x14ac:dyDescent="0.2">
      <c r="A164" s="9">
        <v>4</v>
      </c>
      <c r="B164" s="11" t="s">
        <v>123</v>
      </c>
      <c r="C164" s="2" t="s">
        <v>3</v>
      </c>
      <c r="D164" s="2" t="s">
        <v>124</v>
      </c>
      <c r="E164" s="2">
        <v>12</v>
      </c>
      <c r="F164" s="2" t="s">
        <v>259</v>
      </c>
      <c r="G164" s="6"/>
      <c r="H164" s="6"/>
      <c r="I164" s="51"/>
      <c r="J164" s="115">
        <v>0</v>
      </c>
      <c r="K164" s="52">
        <f t="shared" si="17"/>
        <v>0</v>
      </c>
      <c r="L164" s="52">
        <v>0</v>
      </c>
      <c r="M164" s="52">
        <f t="shared" si="18"/>
        <v>0</v>
      </c>
      <c r="N164" s="52">
        <f t="shared" si="19"/>
        <v>0</v>
      </c>
      <c r="O164" s="52">
        <f t="shared" si="20"/>
        <v>0</v>
      </c>
    </row>
    <row r="165" spans="1:15" s="1" customFormat="1" x14ac:dyDescent="0.2">
      <c r="A165" s="9">
        <v>5</v>
      </c>
      <c r="B165" s="15" t="s">
        <v>125</v>
      </c>
      <c r="C165" s="2" t="s">
        <v>3</v>
      </c>
      <c r="D165" s="2" t="s">
        <v>126</v>
      </c>
      <c r="E165" s="2">
        <v>30</v>
      </c>
      <c r="F165" s="2" t="s">
        <v>260</v>
      </c>
      <c r="G165" s="6"/>
      <c r="H165" s="6"/>
      <c r="I165" s="51"/>
      <c r="J165" s="115">
        <v>0</v>
      </c>
      <c r="K165" s="52">
        <f t="shared" si="17"/>
        <v>0</v>
      </c>
      <c r="L165" s="52">
        <v>0</v>
      </c>
      <c r="M165" s="52">
        <f t="shared" si="18"/>
        <v>0</v>
      </c>
      <c r="N165" s="52">
        <f t="shared" si="19"/>
        <v>0</v>
      </c>
      <c r="O165" s="52">
        <f t="shared" si="20"/>
        <v>0</v>
      </c>
    </row>
    <row r="166" spans="1:15" s="1" customFormat="1" x14ac:dyDescent="0.2">
      <c r="A166" s="9">
        <v>6</v>
      </c>
      <c r="B166" s="11" t="s">
        <v>127</v>
      </c>
      <c r="C166" s="2" t="s">
        <v>3</v>
      </c>
      <c r="D166" s="2" t="s">
        <v>128</v>
      </c>
      <c r="E166" s="2">
        <v>1</v>
      </c>
      <c r="F166" s="2" t="s">
        <v>261</v>
      </c>
      <c r="G166" s="6"/>
      <c r="H166" s="6"/>
      <c r="I166" s="51"/>
      <c r="J166" s="115">
        <v>0</v>
      </c>
      <c r="K166" s="52">
        <f t="shared" si="17"/>
        <v>0</v>
      </c>
      <c r="L166" s="52">
        <v>0</v>
      </c>
      <c r="M166" s="52">
        <f t="shared" si="18"/>
        <v>0</v>
      </c>
      <c r="N166" s="52">
        <f t="shared" si="19"/>
        <v>0</v>
      </c>
      <c r="O166" s="52">
        <f t="shared" si="20"/>
        <v>0</v>
      </c>
    </row>
    <row r="167" spans="1:15" s="1" customFormat="1" x14ac:dyDescent="0.2">
      <c r="A167" s="9"/>
      <c r="B167" s="38" t="s">
        <v>102</v>
      </c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</row>
    <row r="168" spans="1:15" x14ac:dyDescent="0.2">
      <c r="A168" s="9">
        <v>7</v>
      </c>
      <c r="B168" s="11" t="s">
        <v>286</v>
      </c>
      <c r="C168" s="2" t="s">
        <v>25</v>
      </c>
      <c r="D168" s="2" t="s">
        <v>288</v>
      </c>
      <c r="E168" s="2">
        <v>6</v>
      </c>
      <c r="F168" s="2" t="s">
        <v>262</v>
      </c>
      <c r="G168" s="5"/>
      <c r="H168" s="5"/>
      <c r="I168" s="54"/>
      <c r="J168" s="115">
        <v>0</v>
      </c>
      <c r="K168" s="52">
        <f t="shared" si="17"/>
        <v>0</v>
      </c>
      <c r="L168" s="52">
        <v>0</v>
      </c>
      <c r="M168" s="52">
        <f t="shared" si="18"/>
        <v>0</v>
      </c>
      <c r="N168" s="52">
        <f t="shared" si="19"/>
        <v>0</v>
      </c>
      <c r="O168" s="52">
        <f>N168*E168</f>
        <v>0</v>
      </c>
    </row>
    <row r="169" spans="1:15" s="1" customFormat="1" x14ac:dyDescent="0.2">
      <c r="A169" s="9">
        <v>8</v>
      </c>
      <c r="B169" s="11" t="s">
        <v>287</v>
      </c>
      <c r="C169" s="2" t="s">
        <v>25</v>
      </c>
      <c r="D169" s="2" t="s">
        <v>288</v>
      </c>
      <c r="E169" s="3">
        <v>6</v>
      </c>
      <c r="F169" s="3" t="s">
        <v>263</v>
      </c>
      <c r="G169" s="6"/>
      <c r="H169" s="6"/>
      <c r="I169" s="51"/>
      <c r="J169" s="115">
        <v>0</v>
      </c>
      <c r="K169" s="52">
        <f t="shared" si="17"/>
        <v>0</v>
      </c>
      <c r="L169" s="52">
        <v>0</v>
      </c>
      <c r="M169" s="52">
        <f t="shared" si="18"/>
        <v>0</v>
      </c>
      <c r="N169" s="52">
        <f t="shared" si="19"/>
        <v>0</v>
      </c>
      <c r="O169" s="52">
        <f>N169*E169</f>
        <v>0</v>
      </c>
    </row>
    <row r="170" spans="1:15" s="1" customFormat="1" x14ac:dyDescent="0.2">
      <c r="A170" s="9">
        <v>9</v>
      </c>
      <c r="B170" s="11" t="s">
        <v>285</v>
      </c>
      <c r="C170" s="2" t="s">
        <v>25</v>
      </c>
      <c r="D170" s="2" t="s">
        <v>288</v>
      </c>
      <c r="E170" s="3">
        <v>6</v>
      </c>
      <c r="F170" s="3" t="s">
        <v>289</v>
      </c>
      <c r="G170" s="6"/>
      <c r="H170" s="6"/>
      <c r="I170" s="51"/>
      <c r="J170" s="115">
        <v>0</v>
      </c>
      <c r="K170" s="52">
        <f t="shared" si="17"/>
        <v>0</v>
      </c>
      <c r="L170" s="52">
        <v>0</v>
      </c>
      <c r="M170" s="52">
        <f t="shared" si="18"/>
        <v>0</v>
      </c>
      <c r="N170" s="52">
        <f t="shared" si="19"/>
        <v>0</v>
      </c>
      <c r="O170" s="52">
        <f>N170*E170</f>
        <v>0</v>
      </c>
    </row>
    <row r="171" spans="1:15" s="1" customFormat="1" ht="15.75" x14ac:dyDescent="0.2">
      <c r="A171" s="39"/>
      <c r="B171" s="40" t="s">
        <v>308</v>
      </c>
      <c r="C171" s="34"/>
      <c r="D171" s="34"/>
      <c r="E171" s="34"/>
      <c r="F171" s="34"/>
      <c r="G171" s="36"/>
      <c r="H171" s="36"/>
      <c r="I171" s="55"/>
      <c r="J171" s="56"/>
      <c r="K171" s="58">
        <f>SUM(K161:K170)</f>
        <v>0</v>
      </c>
      <c r="L171" s="56"/>
      <c r="M171" s="56"/>
      <c r="N171" s="56"/>
      <c r="O171" s="58">
        <f>SUM(O161:O170)</f>
        <v>0</v>
      </c>
    </row>
    <row r="172" spans="1:15" x14ac:dyDescent="0.2">
      <c r="I172" s="60"/>
      <c r="J172" s="60"/>
      <c r="K172" s="60"/>
      <c r="L172" s="60"/>
      <c r="M172" s="60"/>
      <c r="N172" s="60"/>
      <c r="O172" s="60"/>
    </row>
    <row r="173" spans="1:15" x14ac:dyDescent="0.2">
      <c r="B173" s="14" t="s">
        <v>159</v>
      </c>
      <c r="I173" s="60"/>
      <c r="J173" s="60"/>
      <c r="K173" s="60"/>
      <c r="L173" s="60"/>
      <c r="M173" s="60"/>
      <c r="N173" s="60"/>
      <c r="O173" s="60"/>
    </row>
    <row r="174" spans="1:15" x14ac:dyDescent="0.2">
      <c r="A174" s="16" t="s">
        <v>161</v>
      </c>
      <c r="B174" s="18"/>
      <c r="I174" s="60"/>
      <c r="J174" s="60"/>
      <c r="K174" s="60"/>
      <c r="L174" s="60"/>
      <c r="M174" s="60"/>
      <c r="N174" s="60"/>
      <c r="O174" s="60"/>
    </row>
    <row r="175" spans="1:15" x14ac:dyDescent="0.2">
      <c r="I175" s="60"/>
      <c r="J175" s="60"/>
      <c r="K175" s="60"/>
      <c r="L175" s="60"/>
      <c r="M175" s="60"/>
      <c r="N175" s="60"/>
      <c r="O175" s="60"/>
    </row>
    <row r="176" spans="1:15" ht="63.75" x14ac:dyDescent="0.2">
      <c r="A176" s="28" t="s">
        <v>15</v>
      </c>
      <c r="B176" s="29" t="s">
        <v>290</v>
      </c>
      <c r="C176" s="30" t="s">
        <v>16</v>
      </c>
      <c r="D176" s="30" t="s">
        <v>4</v>
      </c>
      <c r="E176" s="30" t="s">
        <v>17</v>
      </c>
      <c r="F176" s="42"/>
      <c r="G176" s="30" t="s">
        <v>132</v>
      </c>
      <c r="H176" s="30" t="s">
        <v>133</v>
      </c>
      <c r="I176" s="59" t="s">
        <v>134</v>
      </c>
      <c r="J176" s="59" t="s">
        <v>18</v>
      </c>
      <c r="K176" s="59" t="s">
        <v>162</v>
      </c>
      <c r="L176" s="59" t="s">
        <v>19</v>
      </c>
      <c r="M176" s="59" t="s">
        <v>6</v>
      </c>
      <c r="N176" s="59" t="s">
        <v>20</v>
      </c>
      <c r="O176" s="59" t="s">
        <v>21</v>
      </c>
    </row>
    <row r="177" spans="1:15" x14ac:dyDescent="0.2">
      <c r="A177" s="22"/>
      <c r="B177" s="22">
        <v>1</v>
      </c>
      <c r="C177" s="23">
        <v>2</v>
      </c>
      <c r="D177" s="23">
        <v>3</v>
      </c>
      <c r="E177" s="23">
        <v>4</v>
      </c>
      <c r="F177" s="23"/>
      <c r="G177" s="24">
        <v>5</v>
      </c>
      <c r="H177" s="24">
        <v>6</v>
      </c>
      <c r="I177" s="76">
        <v>7</v>
      </c>
      <c r="J177" s="77">
        <v>8</v>
      </c>
      <c r="K177" s="23" t="s">
        <v>331</v>
      </c>
      <c r="L177" s="23">
        <v>10</v>
      </c>
      <c r="M177" s="23" t="s">
        <v>332</v>
      </c>
      <c r="N177" s="23" t="s">
        <v>333</v>
      </c>
      <c r="O177" s="23" t="s">
        <v>334</v>
      </c>
    </row>
    <row r="178" spans="1:15" ht="25.5" x14ac:dyDescent="0.2">
      <c r="A178" s="10">
        <v>1</v>
      </c>
      <c r="B178" s="15" t="s">
        <v>136</v>
      </c>
      <c r="C178" s="10" t="s">
        <v>5</v>
      </c>
      <c r="D178" s="10">
        <v>25</v>
      </c>
      <c r="E178" s="10">
        <v>5</v>
      </c>
      <c r="F178" s="10" t="s">
        <v>277</v>
      </c>
      <c r="G178" s="10"/>
      <c r="H178" s="10"/>
      <c r="I178" s="61"/>
      <c r="J178" s="116">
        <v>0</v>
      </c>
      <c r="K178" s="52">
        <f t="shared" ref="K178:K179" si="21">J178*E178</f>
        <v>0</v>
      </c>
      <c r="L178" s="81">
        <v>0</v>
      </c>
      <c r="M178" s="52">
        <f t="shared" ref="M178:M179" si="22">L178/100*J178</f>
        <v>0</v>
      </c>
      <c r="N178" s="52">
        <f t="shared" ref="N178:N179" si="23">J178+M178</f>
        <v>0</v>
      </c>
      <c r="O178" s="52">
        <f>N178*E178</f>
        <v>0</v>
      </c>
    </row>
    <row r="179" spans="1:15" ht="25.5" x14ac:dyDescent="0.2">
      <c r="A179" s="10">
        <v>2</v>
      </c>
      <c r="B179" s="15" t="s">
        <v>135</v>
      </c>
      <c r="C179" s="10" t="s">
        <v>5</v>
      </c>
      <c r="D179" s="10">
        <v>100</v>
      </c>
      <c r="E179" s="10">
        <v>120</v>
      </c>
      <c r="F179" s="10" t="s">
        <v>278</v>
      </c>
      <c r="G179" s="10"/>
      <c r="H179" s="10"/>
      <c r="I179" s="61"/>
      <c r="J179" s="116">
        <v>0</v>
      </c>
      <c r="K179" s="52">
        <f t="shared" si="21"/>
        <v>0</v>
      </c>
      <c r="L179" s="81">
        <v>0</v>
      </c>
      <c r="M179" s="52">
        <f t="shared" si="22"/>
        <v>0</v>
      </c>
      <c r="N179" s="52">
        <f t="shared" si="23"/>
        <v>0</v>
      </c>
      <c r="O179" s="52">
        <f>N179*E179</f>
        <v>0</v>
      </c>
    </row>
    <row r="180" spans="1:15" ht="15.75" x14ac:dyDescent="0.25">
      <c r="A180" s="45"/>
      <c r="B180" s="33" t="s">
        <v>309</v>
      </c>
      <c r="C180" s="45"/>
      <c r="D180" s="45"/>
      <c r="E180" s="45"/>
      <c r="F180" s="45"/>
      <c r="G180" s="45"/>
      <c r="H180" s="45"/>
      <c r="I180" s="62"/>
      <c r="J180" s="62"/>
      <c r="K180" s="62">
        <f>SUM(K178:K179)</f>
        <v>0</v>
      </c>
      <c r="L180" s="62"/>
      <c r="M180" s="63"/>
      <c r="N180" s="63"/>
      <c r="O180" s="63">
        <f>SUM(O178:O179)</f>
        <v>0</v>
      </c>
    </row>
    <row r="181" spans="1:15" x14ac:dyDescent="0.2">
      <c r="A181" s="43"/>
      <c r="B181" s="44"/>
      <c r="C181" s="43"/>
      <c r="D181" s="43"/>
      <c r="E181" s="43"/>
      <c r="F181" s="43"/>
      <c r="G181" s="43"/>
      <c r="H181" s="43"/>
      <c r="I181" s="64"/>
      <c r="J181" s="64"/>
      <c r="K181" s="64"/>
      <c r="L181" s="64"/>
      <c r="M181" s="65"/>
      <c r="N181" s="65"/>
      <c r="O181" s="65"/>
    </row>
    <row r="182" spans="1:15" x14ac:dyDescent="0.2">
      <c r="A182" s="17"/>
      <c r="B182" s="18" t="s">
        <v>159</v>
      </c>
      <c r="C182" s="43"/>
      <c r="D182" s="43"/>
      <c r="E182" s="43"/>
      <c r="F182" s="43"/>
      <c r="G182" s="43"/>
      <c r="H182" s="43"/>
      <c r="I182" s="64"/>
      <c r="J182" s="64"/>
      <c r="K182" s="64"/>
      <c r="L182" s="64"/>
      <c r="M182" s="65"/>
      <c r="N182" s="65"/>
      <c r="O182" s="65"/>
    </row>
    <row r="183" spans="1:15" x14ac:dyDescent="0.2">
      <c r="A183" s="16" t="s">
        <v>161</v>
      </c>
      <c r="B183" s="18"/>
      <c r="C183" s="43"/>
      <c r="D183" s="43"/>
      <c r="E183" s="43"/>
      <c r="F183" s="43"/>
      <c r="G183" s="43"/>
      <c r="H183" s="43"/>
      <c r="I183" s="64"/>
      <c r="J183" s="64"/>
      <c r="K183" s="64"/>
      <c r="L183" s="64"/>
      <c r="M183" s="65"/>
      <c r="N183" s="65"/>
      <c r="O183" s="65"/>
    </row>
    <row r="184" spans="1:15" x14ac:dyDescent="0.2">
      <c r="I184" s="60"/>
      <c r="J184" s="60"/>
      <c r="K184" s="60"/>
      <c r="L184" s="60"/>
      <c r="M184" s="60"/>
      <c r="N184" s="60"/>
      <c r="O184" s="60"/>
    </row>
    <row r="185" spans="1:15" s="1" customFormat="1" ht="63.75" x14ac:dyDescent="0.2">
      <c r="A185" s="28" t="s">
        <v>15</v>
      </c>
      <c r="B185" s="29" t="s">
        <v>299</v>
      </c>
      <c r="C185" s="30" t="s">
        <v>16</v>
      </c>
      <c r="D185" s="30" t="s">
        <v>4</v>
      </c>
      <c r="E185" s="30" t="s">
        <v>17</v>
      </c>
      <c r="F185" s="30"/>
      <c r="G185" s="30" t="s">
        <v>132</v>
      </c>
      <c r="H185" s="30" t="s">
        <v>133</v>
      </c>
      <c r="I185" s="59" t="s">
        <v>134</v>
      </c>
      <c r="J185" s="59" t="s">
        <v>18</v>
      </c>
      <c r="K185" s="59" t="s">
        <v>162</v>
      </c>
      <c r="L185" s="59" t="s">
        <v>19</v>
      </c>
      <c r="M185" s="59" t="s">
        <v>6</v>
      </c>
      <c r="N185" s="59" t="s">
        <v>20</v>
      </c>
      <c r="O185" s="59" t="s">
        <v>21</v>
      </c>
    </row>
    <row r="186" spans="1:15" s="1" customFormat="1" x14ac:dyDescent="0.2">
      <c r="A186" s="22"/>
      <c r="B186" s="22">
        <v>1</v>
      </c>
      <c r="C186" s="23">
        <v>2</v>
      </c>
      <c r="D186" s="23">
        <v>3</v>
      </c>
      <c r="E186" s="23">
        <v>4</v>
      </c>
      <c r="F186" s="23"/>
      <c r="G186" s="24">
        <v>5</v>
      </c>
      <c r="H186" s="24">
        <v>6</v>
      </c>
      <c r="I186" s="76">
        <v>7</v>
      </c>
      <c r="J186" s="77">
        <v>8</v>
      </c>
      <c r="K186" s="23" t="s">
        <v>331</v>
      </c>
      <c r="L186" s="23">
        <v>10</v>
      </c>
      <c r="M186" s="23" t="s">
        <v>332</v>
      </c>
      <c r="N186" s="23" t="s">
        <v>333</v>
      </c>
      <c r="O186" s="23" t="s">
        <v>334</v>
      </c>
    </row>
    <row r="187" spans="1:15" s="1" customFormat="1" x14ac:dyDescent="0.2">
      <c r="A187" s="9">
        <v>1</v>
      </c>
      <c r="B187" s="12" t="s">
        <v>143</v>
      </c>
      <c r="C187" s="2" t="s">
        <v>3</v>
      </c>
      <c r="D187" s="2" t="s">
        <v>150</v>
      </c>
      <c r="E187" s="2">
        <v>1</v>
      </c>
      <c r="F187" s="2" t="s">
        <v>264</v>
      </c>
      <c r="G187" s="6"/>
      <c r="H187" s="6"/>
      <c r="I187" s="51"/>
      <c r="J187" s="117">
        <v>0</v>
      </c>
      <c r="K187" s="52">
        <f t="shared" ref="K187:K192" si="24">J187*E187</f>
        <v>0</v>
      </c>
      <c r="L187" s="118">
        <v>0</v>
      </c>
      <c r="M187" s="52">
        <f t="shared" ref="M187:M192" si="25">L187/100*J187</f>
        <v>0</v>
      </c>
      <c r="N187" s="52">
        <f t="shared" ref="N187:N192" si="26">J187+M187</f>
        <v>0</v>
      </c>
      <c r="O187" s="52">
        <f t="shared" ref="O187:O192" si="27">N187*E187</f>
        <v>0</v>
      </c>
    </row>
    <row r="188" spans="1:15" s="1" customFormat="1" x14ac:dyDescent="0.2">
      <c r="A188" s="9">
        <v>2</v>
      </c>
      <c r="B188" s="11" t="s">
        <v>140</v>
      </c>
      <c r="C188" s="2" t="s">
        <v>3</v>
      </c>
      <c r="D188" s="2" t="s">
        <v>150</v>
      </c>
      <c r="E188" s="2">
        <v>4</v>
      </c>
      <c r="F188" s="2" t="s">
        <v>265</v>
      </c>
      <c r="G188" s="6"/>
      <c r="H188" s="6"/>
      <c r="I188" s="51"/>
      <c r="J188" s="117">
        <v>0</v>
      </c>
      <c r="K188" s="52">
        <f t="shared" si="24"/>
        <v>0</v>
      </c>
      <c r="L188" s="118">
        <v>0</v>
      </c>
      <c r="M188" s="52">
        <f t="shared" si="25"/>
        <v>0</v>
      </c>
      <c r="N188" s="52">
        <f t="shared" si="26"/>
        <v>0</v>
      </c>
      <c r="O188" s="52">
        <f t="shared" si="27"/>
        <v>0</v>
      </c>
    </row>
    <row r="189" spans="1:15" s="1" customFormat="1" x14ac:dyDescent="0.2">
      <c r="A189" s="9">
        <v>3</v>
      </c>
      <c r="B189" s="11" t="s">
        <v>141</v>
      </c>
      <c r="C189" s="2" t="s">
        <v>3</v>
      </c>
      <c r="D189" s="2" t="s">
        <v>150</v>
      </c>
      <c r="E189" s="2">
        <v>8</v>
      </c>
      <c r="F189" s="2" t="s">
        <v>266</v>
      </c>
      <c r="G189" s="6"/>
      <c r="H189" s="6"/>
      <c r="I189" s="51"/>
      <c r="J189" s="117">
        <v>0</v>
      </c>
      <c r="K189" s="52">
        <f t="shared" si="24"/>
        <v>0</v>
      </c>
      <c r="L189" s="118">
        <v>0</v>
      </c>
      <c r="M189" s="52">
        <f t="shared" si="25"/>
        <v>0</v>
      </c>
      <c r="N189" s="52">
        <f t="shared" si="26"/>
        <v>0</v>
      </c>
      <c r="O189" s="52">
        <f t="shared" si="27"/>
        <v>0</v>
      </c>
    </row>
    <row r="190" spans="1:15" s="1" customFormat="1" x14ac:dyDescent="0.2">
      <c r="A190" s="9">
        <v>4</v>
      </c>
      <c r="B190" s="82" t="s">
        <v>297</v>
      </c>
      <c r="C190" s="2" t="s">
        <v>3</v>
      </c>
      <c r="D190" s="2" t="s">
        <v>85</v>
      </c>
      <c r="E190" s="2">
        <v>1</v>
      </c>
      <c r="F190" s="2" t="s">
        <v>368</v>
      </c>
      <c r="G190" s="6"/>
      <c r="H190" s="6"/>
      <c r="I190" s="51"/>
      <c r="J190" s="117">
        <v>0</v>
      </c>
      <c r="K190" s="52">
        <f t="shared" si="24"/>
        <v>0</v>
      </c>
      <c r="L190" s="118">
        <v>0</v>
      </c>
      <c r="M190" s="52">
        <f t="shared" si="25"/>
        <v>0</v>
      </c>
      <c r="N190" s="52">
        <f t="shared" si="26"/>
        <v>0</v>
      </c>
      <c r="O190" s="52">
        <f t="shared" si="27"/>
        <v>0</v>
      </c>
    </row>
    <row r="191" spans="1:15" s="8" customFormat="1" x14ac:dyDescent="0.2">
      <c r="A191" s="9">
        <v>5</v>
      </c>
      <c r="B191" s="12" t="s">
        <v>144</v>
      </c>
      <c r="C191" s="10" t="s">
        <v>3</v>
      </c>
      <c r="D191" s="9" t="s">
        <v>118</v>
      </c>
      <c r="E191" s="10">
        <v>7</v>
      </c>
      <c r="F191" s="10" t="s">
        <v>267</v>
      </c>
      <c r="G191" s="7"/>
      <c r="H191" s="7"/>
      <c r="I191" s="66"/>
      <c r="J191" s="117">
        <v>0</v>
      </c>
      <c r="K191" s="52">
        <f t="shared" si="24"/>
        <v>0</v>
      </c>
      <c r="L191" s="118">
        <v>0</v>
      </c>
      <c r="M191" s="52">
        <f t="shared" si="25"/>
        <v>0</v>
      </c>
      <c r="N191" s="52">
        <f t="shared" si="26"/>
        <v>0</v>
      </c>
      <c r="O191" s="52">
        <f t="shared" si="27"/>
        <v>0</v>
      </c>
    </row>
    <row r="192" spans="1:15" s="8" customFormat="1" x14ac:dyDescent="0.2">
      <c r="A192" s="9">
        <v>6</v>
      </c>
      <c r="B192" s="82" t="s">
        <v>324</v>
      </c>
      <c r="C192" s="10" t="s">
        <v>3</v>
      </c>
      <c r="D192" s="27" t="s">
        <v>118</v>
      </c>
      <c r="E192" s="10">
        <v>6</v>
      </c>
      <c r="F192" s="10" t="s">
        <v>369</v>
      </c>
      <c r="G192" s="7"/>
      <c r="H192" s="7"/>
      <c r="I192" s="66"/>
      <c r="J192" s="117">
        <v>0</v>
      </c>
      <c r="K192" s="52">
        <f t="shared" si="24"/>
        <v>0</v>
      </c>
      <c r="L192" s="118">
        <v>0</v>
      </c>
      <c r="M192" s="52">
        <f t="shared" si="25"/>
        <v>0</v>
      </c>
      <c r="N192" s="52">
        <f t="shared" si="26"/>
        <v>0</v>
      </c>
      <c r="O192" s="52">
        <f t="shared" si="27"/>
        <v>0</v>
      </c>
    </row>
    <row r="193" spans="1:15" s="1" customFormat="1" ht="15.75" x14ac:dyDescent="0.2">
      <c r="A193" s="39"/>
      <c r="B193" s="40" t="s">
        <v>310</v>
      </c>
      <c r="C193" s="34"/>
      <c r="D193" s="34"/>
      <c r="E193" s="34"/>
      <c r="F193" s="34"/>
      <c r="G193" s="36"/>
      <c r="H193" s="36"/>
      <c r="I193" s="55"/>
      <c r="J193" s="56"/>
      <c r="K193" s="58">
        <f>SUM(K187:K192)</f>
        <v>0</v>
      </c>
      <c r="L193" s="57"/>
      <c r="M193" s="56"/>
      <c r="N193" s="56"/>
      <c r="O193" s="58">
        <f>SUM(O187:O192)</f>
        <v>0</v>
      </c>
    </row>
    <row r="194" spans="1:15" s="1" customFormat="1" x14ac:dyDescent="0.2">
      <c r="A194" s="17"/>
      <c r="C194" s="19"/>
      <c r="D194" s="19"/>
      <c r="E194" s="19"/>
      <c r="F194" s="19"/>
      <c r="G194" s="4"/>
      <c r="H194" s="4"/>
      <c r="I194" s="67"/>
      <c r="J194" s="65"/>
      <c r="K194" s="68"/>
      <c r="L194" s="68"/>
      <c r="M194" s="65"/>
      <c r="N194" s="65"/>
      <c r="O194" s="69"/>
    </row>
    <row r="195" spans="1:15" s="1" customFormat="1" x14ac:dyDescent="0.2">
      <c r="A195" s="17"/>
      <c r="B195" s="18" t="s">
        <v>159</v>
      </c>
      <c r="C195" s="19"/>
      <c r="D195" s="19"/>
      <c r="E195" s="19"/>
      <c r="F195" s="19"/>
      <c r="G195" s="4"/>
      <c r="H195" s="4"/>
      <c r="I195" s="67"/>
      <c r="J195" s="65"/>
      <c r="K195" s="68"/>
      <c r="L195" s="68"/>
      <c r="M195" s="65"/>
      <c r="N195" s="65"/>
      <c r="O195" s="69"/>
    </row>
    <row r="196" spans="1:15" s="1" customFormat="1" x14ac:dyDescent="0.2">
      <c r="A196" s="16" t="s">
        <v>161</v>
      </c>
      <c r="B196" s="18"/>
      <c r="C196" s="19"/>
      <c r="D196" s="19"/>
      <c r="E196" s="19"/>
      <c r="F196" s="19"/>
      <c r="G196" s="4"/>
      <c r="H196" s="4"/>
      <c r="I196" s="67"/>
      <c r="J196" s="65"/>
      <c r="K196" s="68"/>
      <c r="L196" s="68"/>
      <c r="M196" s="65"/>
      <c r="N196" s="65"/>
      <c r="O196" s="69"/>
    </row>
    <row r="197" spans="1:15" x14ac:dyDescent="0.2">
      <c r="I197" s="60"/>
      <c r="J197" s="60"/>
      <c r="K197" s="60"/>
      <c r="L197" s="60"/>
      <c r="M197" s="60"/>
      <c r="N197" s="60"/>
      <c r="O197" s="60"/>
    </row>
    <row r="198" spans="1:15" s="1" customFormat="1" ht="63.75" x14ac:dyDescent="0.2">
      <c r="A198" s="28" t="s">
        <v>15</v>
      </c>
      <c r="B198" s="29" t="s">
        <v>300</v>
      </c>
      <c r="C198" s="30" t="s">
        <v>16</v>
      </c>
      <c r="D198" s="30" t="s">
        <v>4</v>
      </c>
      <c r="E198" s="30" t="s">
        <v>17</v>
      </c>
      <c r="F198" s="30"/>
      <c r="G198" s="30" t="s">
        <v>132</v>
      </c>
      <c r="H198" s="30" t="s">
        <v>133</v>
      </c>
      <c r="I198" s="59" t="s">
        <v>134</v>
      </c>
      <c r="J198" s="59" t="s">
        <v>18</v>
      </c>
      <c r="K198" s="59" t="s">
        <v>162</v>
      </c>
      <c r="L198" s="59" t="s">
        <v>19</v>
      </c>
      <c r="M198" s="59" t="s">
        <v>6</v>
      </c>
      <c r="N198" s="59" t="s">
        <v>20</v>
      </c>
      <c r="O198" s="59" t="s">
        <v>21</v>
      </c>
    </row>
    <row r="199" spans="1:15" s="1" customFormat="1" x14ac:dyDescent="0.2">
      <c r="A199" s="22"/>
      <c r="B199" s="22">
        <v>1</v>
      </c>
      <c r="C199" s="23">
        <v>2</v>
      </c>
      <c r="D199" s="23">
        <v>3</v>
      </c>
      <c r="E199" s="23">
        <v>4</v>
      </c>
      <c r="F199" s="23"/>
      <c r="G199" s="24">
        <v>5</v>
      </c>
      <c r="H199" s="24">
        <v>6</v>
      </c>
      <c r="I199" s="76">
        <v>7</v>
      </c>
      <c r="J199" s="77">
        <v>8</v>
      </c>
      <c r="K199" s="23" t="s">
        <v>331</v>
      </c>
      <c r="L199" s="23">
        <v>10</v>
      </c>
      <c r="M199" s="23" t="s">
        <v>332</v>
      </c>
      <c r="N199" s="23" t="s">
        <v>333</v>
      </c>
      <c r="O199" s="23" t="s">
        <v>334</v>
      </c>
    </row>
    <row r="200" spans="1:15" s="1" customFormat="1" x14ac:dyDescent="0.2">
      <c r="A200" s="9">
        <v>1</v>
      </c>
      <c r="B200" s="15" t="s">
        <v>137</v>
      </c>
      <c r="C200" s="2" t="s">
        <v>5</v>
      </c>
      <c r="D200" s="2">
        <v>20</v>
      </c>
      <c r="E200" s="3">
        <v>38</v>
      </c>
      <c r="F200" s="3" t="s">
        <v>268</v>
      </c>
      <c r="G200" s="6"/>
      <c r="H200" s="6"/>
      <c r="I200" s="51"/>
      <c r="J200" s="118">
        <v>0</v>
      </c>
      <c r="K200" s="52">
        <f t="shared" ref="K200:K202" si="28">J200*E200</f>
        <v>0</v>
      </c>
      <c r="L200" s="70">
        <v>0</v>
      </c>
      <c r="M200" s="52">
        <f t="shared" ref="M200:M202" si="29">L200/100*J200</f>
        <v>0</v>
      </c>
      <c r="N200" s="52">
        <f t="shared" ref="N200:N202" si="30">J200+M200</f>
        <v>0</v>
      </c>
      <c r="O200" s="52">
        <f>N200*E200</f>
        <v>0</v>
      </c>
    </row>
    <row r="201" spans="1:15" s="1" customFormat="1" x14ac:dyDescent="0.2">
      <c r="A201" s="9">
        <v>2</v>
      </c>
      <c r="B201" s="15" t="s">
        <v>139</v>
      </c>
      <c r="C201" s="2" t="s">
        <v>5</v>
      </c>
      <c r="D201" s="2">
        <v>20</v>
      </c>
      <c r="E201" s="2">
        <v>118</v>
      </c>
      <c r="F201" s="2" t="s">
        <v>269</v>
      </c>
      <c r="G201" s="6"/>
      <c r="H201" s="6"/>
      <c r="I201" s="51"/>
      <c r="J201" s="118">
        <v>0</v>
      </c>
      <c r="K201" s="52">
        <f t="shared" si="28"/>
        <v>0</v>
      </c>
      <c r="L201" s="70">
        <v>0</v>
      </c>
      <c r="M201" s="52">
        <f t="shared" si="29"/>
        <v>0</v>
      </c>
      <c r="N201" s="52">
        <f t="shared" si="30"/>
        <v>0</v>
      </c>
      <c r="O201" s="52">
        <f>N201*E201</f>
        <v>0</v>
      </c>
    </row>
    <row r="202" spans="1:15" x14ac:dyDescent="0.2">
      <c r="A202" s="10">
        <v>3</v>
      </c>
      <c r="B202" s="11" t="s">
        <v>138</v>
      </c>
      <c r="C202" s="10" t="s">
        <v>5</v>
      </c>
      <c r="D202" s="10">
        <v>20</v>
      </c>
      <c r="E202" s="10">
        <v>6</v>
      </c>
      <c r="F202" s="10" t="s">
        <v>270</v>
      </c>
      <c r="G202" s="5"/>
      <c r="H202" s="5"/>
      <c r="I202" s="54"/>
      <c r="J202" s="118">
        <v>0</v>
      </c>
      <c r="K202" s="52">
        <f t="shared" si="28"/>
        <v>0</v>
      </c>
      <c r="L202" s="70">
        <v>0</v>
      </c>
      <c r="M202" s="52">
        <f t="shared" si="29"/>
        <v>0</v>
      </c>
      <c r="N202" s="52">
        <f t="shared" si="30"/>
        <v>0</v>
      </c>
      <c r="O202" s="52">
        <f>N202*E202</f>
        <v>0</v>
      </c>
    </row>
    <row r="203" spans="1:15" s="1" customFormat="1" ht="15.75" x14ac:dyDescent="0.2">
      <c r="A203" s="39"/>
      <c r="B203" s="40" t="s">
        <v>311</v>
      </c>
      <c r="C203" s="34"/>
      <c r="D203" s="34"/>
      <c r="E203" s="34"/>
      <c r="F203" s="34"/>
      <c r="G203" s="36"/>
      <c r="H203" s="36"/>
      <c r="I203" s="55"/>
      <c r="J203" s="56"/>
      <c r="K203" s="58">
        <f>SUM(K200:K202)</f>
        <v>0</v>
      </c>
      <c r="L203" s="57"/>
      <c r="M203" s="56"/>
      <c r="N203" s="56"/>
      <c r="O203" s="58">
        <f>SUM(O200:O202)</f>
        <v>0</v>
      </c>
    </row>
    <row r="204" spans="1:15" s="1" customFormat="1" x14ac:dyDescent="0.2">
      <c r="A204" s="17"/>
      <c r="C204" s="19"/>
      <c r="D204" s="19"/>
      <c r="E204" s="19"/>
      <c r="F204" s="19"/>
      <c r="G204" s="4"/>
      <c r="H204" s="4"/>
      <c r="I204" s="67"/>
      <c r="J204" s="65"/>
      <c r="K204" s="68"/>
      <c r="L204" s="68"/>
      <c r="M204" s="65"/>
      <c r="N204" s="65"/>
      <c r="O204" s="69"/>
    </row>
    <row r="205" spans="1:15" s="1" customFormat="1" x14ac:dyDescent="0.2">
      <c r="A205" s="17"/>
      <c r="B205" s="18" t="s">
        <v>159</v>
      </c>
      <c r="C205" s="19"/>
      <c r="D205" s="19"/>
      <c r="E205" s="19"/>
      <c r="F205" s="19"/>
      <c r="G205" s="4"/>
      <c r="H205" s="4"/>
      <c r="I205" s="67"/>
      <c r="J205" s="65"/>
      <c r="K205" s="68"/>
      <c r="L205" s="68"/>
      <c r="M205" s="65"/>
      <c r="N205" s="65"/>
      <c r="O205" s="69"/>
    </row>
    <row r="206" spans="1:15" s="1" customFormat="1" ht="12" customHeight="1" x14ac:dyDescent="0.2">
      <c r="A206" s="16" t="s">
        <v>161</v>
      </c>
      <c r="B206" s="18"/>
      <c r="C206" s="19"/>
      <c r="D206" s="19"/>
      <c r="E206" s="19"/>
      <c r="F206" s="19"/>
      <c r="G206" s="4"/>
      <c r="H206" s="4"/>
      <c r="I206" s="67"/>
      <c r="J206" s="65"/>
      <c r="K206" s="68"/>
      <c r="L206" s="68"/>
      <c r="M206" s="65"/>
      <c r="N206" s="65"/>
      <c r="O206" s="69"/>
    </row>
    <row r="207" spans="1:15" x14ac:dyDescent="0.2">
      <c r="I207" s="60"/>
      <c r="J207" s="60"/>
      <c r="K207" s="60"/>
      <c r="L207" s="60"/>
      <c r="M207" s="60"/>
      <c r="N207" s="60"/>
      <c r="O207" s="60"/>
    </row>
    <row r="208" spans="1:15" s="1" customFormat="1" ht="63.75" x14ac:dyDescent="0.2">
      <c r="A208" s="28" t="s">
        <v>15</v>
      </c>
      <c r="B208" s="29" t="s">
        <v>301</v>
      </c>
      <c r="C208" s="30" t="s">
        <v>16</v>
      </c>
      <c r="D208" s="30" t="s">
        <v>4</v>
      </c>
      <c r="E208" s="30" t="s">
        <v>17</v>
      </c>
      <c r="F208" s="30"/>
      <c r="G208" s="30" t="s">
        <v>132</v>
      </c>
      <c r="H208" s="30" t="s">
        <v>133</v>
      </c>
      <c r="I208" s="59" t="s">
        <v>134</v>
      </c>
      <c r="J208" s="59" t="s">
        <v>18</v>
      </c>
      <c r="K208" s="59" t="s">
        <v>162</v>
      </c>
      <c r="L208" s="59" t="s">
        <v>19</v>
      </c>
      <c r="M208" s="59" t="s">
        <v>6</v>
      </c>
      <c r="N208" s="59" t="s">
        <v>20</v>
      </c>
      <c r="O208" s="59" t="s">
        <v>21</v>
      </c>
    </row>
    <row r="209" spans="1:15" s="1" customFormat="1" x14ac:dyDescent="0.2">
      <c r="A209" s="22"/>
      <c r="B209" s="22">
        <v>1</v>
      </c>
      <c r="C209" s="23">
        <v>2</v>
      </c>
      <c r="D209" s="23">
        <v>3</v>
      </c>
      <c r="E209" s="23">
        <v>4</v>
      </c>
      <c r="F209" s="23"/>
      <c r="G209" s="24">
        <v>5</v>
      </c>
      <c r="H209" s="24">
        <v>6</v>
      </c>
      <c r="I209" s="76">
        <v>7</v>
      </c>
      <c r="J209" s="77">
        <v>8</v>
      </c>
      <c r="K209" s="23" t="s">
        <v>331</v>
      </c>
      <c r="L209" s="23">
        <v>10</v>
      </c>
      <c r="M209" s="23" t="s">
        <v>332</v>
      </c>
      <c r="N209" s="23" t="s">
        <v>333</v>
      </c>
      <c r="O209" s="23" t="s">
        <v>334</v>
      </c>
    </row>
    <row r="210" spans="1:15" x14ac:dyDescent="0.2">
      <c r="A210" s="10">
        <v>1</v>
      </c>
      <c r="B210" s="12" t="s">
        <v>151</v>
      </c>
      <c r="C210" s="10" t="s">
        <v>152</v>
      </c>
      <c r="D210" s="10">
        <v>1000</v>
      </c>
      <c r="E210" s="10">
        <v>6</v>
      </c>
      <c r="F210" s="10" t="s">
        <v>271</v>
      </c>
      <c r="G210" s="5"/>
      <c r="H210" s="5"/>
      <c r="I210" s="54"/>
      <c r="J210" s="61">
        <v>0</v>
      </c>
      <c r="K210" s="52">
        <f t="shared" ref="K210:K220" si="31">J210*E210</f>
        <v>0</v>
      </c>
      <c r="L210" s="61">
        <v>0</v>
      </c>
      <c r="M210" s="52">
        <f t="shared" ref="M210:M221" si="32">L210/100*J210</f>
        <v>0</v>
      </c>
      <c r="N210" s="52">
        <f t="shared" ref="N210:N221" si="33">J210+M210</f>
        <v>0</v>
      </c>
      <c r="O210" s="52">
        <f t="shared" ref="O210:O221" si="34">N210*E210</f>
        <v>0</v>
      </c>
    </row>
    <row r="211" spans="1:15" x14ac:dyDescent="0.2">
      <c r="A211" s="10">
        <v>2</v>
      </c>
      <c r="B211" s="12" t="s">
        <v>148</v>
      </c>
      <c r="C211" s="10" t="s">
        <v>152</v>
      </c>
      <c r="D211" s="10">
        <v>1000</v>
      </c>
      <c r="E211" s="10">
        <v>2</v>
      </c>
      <c r="F211" s="10" t="s">
        <v>272</v>
      </c>
      <c r="G211" s="5"/>
      <c r="H211" s="5"/>
      <c r="I211" s="54"/>
      <c r="J211" s="61">
        <v>0</v>
      </c>
      <c r="K211" s="52">
        <f t="shared" si="31"/>
        <v>0</v>
      </c>
      <c r="L211" s="61">
        <v>0</v>
      </c>
      <c r="M211" s="52">
        <f t="shared" si="32"/>
        <v>0</v>
      </c>
      <c r="N211" s="52">
        <f t="shared" si="33"/>
        <v>0</v>
      </c>
      <c r="O211" s="52">
        <f t="shared" si="34"/>
        <v>0</v>
      </c>
    </row>
    <row r="212" spans="1:15" x14ac:dyDescent="0.2">
      <c r="A212" s="10">
        <v>3</v>
      </c>
      <c r="B212" s="12" t="s">
        <v>149</v>
      </c>
      <c r="C212" s="10" t="s">
        <v>5</v>
      </c>
      <c r="D212" s="10">
        <v>500</v>
      </c>
      <c r="E212" s="10">
        <v>20</v>
      </c>
      <c r="F212" s="10" t="s">
        <v>273</v>
      </c>
      <c r="G212" s="5"/>
      <c r="H212" s="5"/>
      <c r="I212" s="54"/>
      <c r="J212" s="61">
        <v>0</v>
      </c>
      <c r="K212" s="52">
        <f t="shared" si="31"/>
        <v>0</v>
      </c>
      <c r="L212" s="61">
        <v>0</v>
      </c>
      <c r="M212" s="52">
        <f t="shared" si="32"/>
        <v>0</v>
      </c>
      <c r="N212" s="52">
        <f t="shared" si="33"/>
        <v>0</v>
      </c>
      <c r="O212" s="52">
        <f t="shared" si="34"/>
        <v>0</v>
      </c>
    </row>
    <row r="213" spans="1:15" x14ac:dyDescent="0.2">
      <c r="A213" s="10">
        <v>4</v>
      </c>
      <c r="B213" s="82" t="s">
        <v>291</v>
      </c>
      <c r="C213" s="80" t="s">
        <v>152</v>
      </c>
      <c r="D213" s="80">
        <v>500</v>
      </c>
      <c r="E213" s="80">
        <v>2</v>
      </c>
      <c r="F213" s="80" t="s">
        <v>295</v>
      </c>
      <c r="G213" s="83"/>
      <c r="H213" s="83"/>
      <c r="I213" s="84"/>
      <c r="J213" s="61">
        <v>0</v>
      </c>
      <c r="K213" s="52">
        <f t="shared" si="31"/>
        <v>0</v>
      </c>
      <c r="L213" s="61">
        <v>0</v>
      </c>
      <c r="M213" s="52">
        <f t="shared" si="32"/>
        <v>0</v>
      </c>
      <c r="N213" s="52">
        <f t="shared" si="33"/>
        <v>0</v>
      </c>
      <c r="O213" s="52">
        <f t="shared" si="34"/>
        <v>0</v>
      </c>
    </row>
    <row r="214" spans="1:15" x14ac:dyDescent="0.2">
      <c r="A214" s="10">
        <v>5</v>
      </c>
      <c r="B214" s="82" t="s">
        <v>292</v>
      </c>
      <c r="C214" s="10" t="s">
        <v>3</v>
      </c>
      <c r="D214" s="10">
        <v>1</v>
      </c>
      <c r="E214" s="10">
        <v>2</v>
      </c>
      <c r="F214" s="10" t="s">
        <v>370</v>
      </c>
      <c r="G214" s="5"/>
      <c r="H214" s="5"/>
      <c r="I214" s="54"/>
      <c r="J214" s="61">
        <v>0</v>
      </c>
      <c r="K214" s="52">
        <f t="shared" si="31"/>
        <v>0</v>
      </c>
      <c r="L214" s="61">
        <v>0</v>
      </c>
      <c r="M214" s="52">
        <f t="shared" si="32"/>
        <v>0</v>
      </c>
      <c r="N214" s="52">
        <f t="shared" si="33"/>
        <v>0</v>
      </c>
      <c r="O214" s="52">
        <f t="shared" si="34"/>
        <v>0</v>
      </c>
    </row>
    <row r="215" spans="1:15" x14ac:dyDescent="0.2">
      <c r="A215" s="10">
        <v>6</v>
      </c>
      <c r="B215" s="82" t="s">
        <v>293</v>
      </c>
      <c r="C215" s="10" t="s">
        <v>152</v>
      </c>
      <c r="D215" s="10">
        <v>100</v>
      </c>
      <c r="E215" s="10">
        <v>15</v>
      </c>
      <c r="F215" s="10" t="s">
        <v>371</v>
      </c>
      <c r="G215" s="5"/>
      <c r="H215" s="5"/>
      <c r="I215" s="54"/>
      <c r="J215" s="61">
        <v>0</v>
      </c>
      <c r="K215" s="52">
        <f t="shared" si="31"/>
        <v>0</v>
      </c>
      <c r="L215" s="61">
        <v>0</v>
      </c>
      <c r="M215" s="52">
        <f t="shared" si="32"/>
        <v>0</v>
      </c>
      <c r="N215" s="52">
        <f t="shared" si="33"/>
        <v>0</v>
      </c>
      <c r="O215" s="52">
        <f t="shared" si="34"/>
        <v>0</v>
      </c>
    </row>
    <row r="216" spans="1:15" x14ac:dyDescent="0.2">
      <c r="A216" s="10">
        <v>7</v>
      </c>
      <c r="B216" s="12" t="s">
        <v>145</v>
      </c>
      <c r="C216" s="10" t="s">
        <v>152</v>
      </c>
      <c r="D216" s="10">
        <v>1000</v>
      </c>
      <c r="E216" s="10">
        <v>2</v>
      </c>
      <c r="F216" s="10" t="s">
        <v>274</v>
      </c>
      <c r="G216" s="5"/>
      <c r="H216" s="5"/>
      <c r="I216" s="54"/>
      <c r="J216" s="61">
        <v>0</v>
      </c>
      <c r="K216" s="52">
        <f t="shared" si="31"/>
        <v>0</v>
      </c>
      <c r="L216" s="61">
        <v>0</v>
      </c>
      <c r="M216" s="52">
        <f t="shared" si="32"/>
        <v>0</v>
      </c>
      <c r="N216" s="52">
        <f t="shared" si="33"/>
        <v>0</v>
      </c>
      <c r="O216" s="52">
        <f t="shared" si="34"/>
        <v>0</v>
      </c>
    </row>
    <row r="217" spans="1:15" x14ac:dyDescent="0.2">
      <c r="A217" s="10">
        <v>8</v>
      </c>
      <c r="B217" s="12" t="s">
        <v>146</v>
      </c>
      <c r="C217" s="10" t="s">
        <v>152</v>
      </c>
      <c r="D217" s="10">
        <v>1000</v>
      </c>
      <c r="E217" s="10">
        <v>2</v>
      </c>
      <c r="F217" s="10" t="s">
        <v>275</v>
      </c>
      <c r="G217" s="5"/>
      <c r="H217" s="5"/>
      <c r="I217" s="54"/>
      <c r="J217" s="61">
        <v>0</v>
      </c>
      <c r="K217" s="52">
        <f t="shared" si="31"/>
        <v>0</v>
      </c>
      <c r="L217" s="61">
        <v>0</v>
      </c>
      <c r="M217" s="52">
        <f t="shared" si="32"/>
        <v>0</v>
      </c>
      <c r="N217" s="52">
        <f t="shared" si="33"/>
        <v>0</v>
      </c>
      <c r="O217" s="52">
        <f t="shared" si="34"/>
        <v>0</v>
      </c>
    </row>
    <row r="218" spans="1:15" x14ac:dyDescent="0.2">
      <c r="A218" s="10">
        <v>9</v>
      </c>
      <c r="B218" s="12" t="s">
        <v>142</v>
      </c>
      <c r="C218" s="10" t="s">
        <v>5</v>
      </c>
      <c r="D218" s="10">
        <v>10</v>
      </c>
      <c r="E218" s="10">
        <v>80</v>
      </c>
      <c r="F218" s="10" t="s">
        <v>276</v>
      </c>
      <c r="G218" s="5"/>
      <c r="H218" s="5"/>
      <c r="I218" s="54"/>
      <c r="J218" s="61">
        <v>0</v>
      </c>
      <c r="K218" s="52">
        <f t="shared" si="31"/>
        <v>0</v>
      </c>
      <c r="L218" s="61">
        <v>0</v>
      </c>
      <c r="M218" s="52">
        <f t="shared" si="32"/>
        <v>0</v>
      </c>
      <c r="N218" s="52">
        <f t="shared" si="33"/>
        <v>0</v>
      </c>
      <c r="O218" s="52">
        <f t="shared" si="34"/>
        <v>0</v>
      </c>
    </row>
    <row r="219" spans="1:15" x14ac:dyDescent="0.2">
      <c r="A219" s="10">
        <v>10</v>
      </c>
      <c r="B219" s="79" t="s">
        <v>298</v>
      </c>
      <c r="C219" s="10" t="s">
        <v>3</v>
      </c>
      <c r="D219" s="10">
        <v>1</v>
      </c>
      <c r="E219" s="10">
        <v>1</v>
      </c>
      <c r="F219" s="10" t="s">
        <v>372</v>
      </c>
      <c r="G219" s="5"/>
      <c r="H219" s="5"/>
      <c r="I219" s="54"/>
      <c r="J219" s="61">
        <v>0</v>
      </c>
      <c r="K219" s="52">
        <f t="shared" si="31"/>
        <v>0</v>
      </c>
      <c r="L219" s="61">
        <v>0</v>
      </c>
      <c r="M219" s="52">
        <f t="shared" si="32"/>
        <v>0</v>
      </c>
      <c r="N219" s="52">
        <f t="shared" si="33"/>
        <v>0</v>
      </c>
      <c r="O219" s="52">
        <f t="shared" si="34"/>
        <v>0</v>
      </c>
    </row>
    <row r="220" spans="1:15" x14ac:dyDescent="0.2">
      <c r="A220" s="10">
        <v>11</v>
      </c>
      <c r="B220" s="82" t="s">
        <v>305</v>
      </c>
      <c r="C220" s="10" t="s">
        <v>5</v>
      </c>
      <c r="D220" s="10">
        <v>100</v>
      </c>
      <c r="E220" s="10">
        <v>1</v>
      </c>
      <c r="F220" s="10" t="s">
        <v>373</v>
      </c>
      <c r="G220" s="5"/>
      <c r="H220" s="5"/>
      <c r="I220" s="54"/>
      <c r="J220" s="61">
        <v>0</v>
      </c>
      <c r="K220" s="52">
        <f t="shared" si="31"/>
        <v>0</v>
      </c>
      <c r="L220" s="61">
        <v>0</v>
      </c>
      <c r="M220" s="52">
        <f t="shared" si="32"/>
        <v>0</v>
      </c>
      <c r="N220" s="52">
        <f t="shared" si="33"/>
        <v>0</v>
      </c>
      <c r="O220" s="52">
        <f t="shared" si="34"/>
        <v>0</v>
      </c>
    </row>
    <row r="221" spans="1:15" x14ac:dyDescent="0.2">
      <c r="A221" s="10">
        <v>14</v>
      </c>
      <c r="B221" s="12" t="s">
        <v>147</v>
      </c>
      <c r="C221" s="10" t="s">
        <v>152</v>
      </c>
      <c r="D221" s="10">
        <v>10</v>
      </c>
      <c r="E221" s="10">
        <v>5</v>
      </c>
      <c r="F221" s="10" t="s">
        <v>279</v>
      </c>
      <c r="G221" s="5"/>
      <c r="H221" s="5"/>
      <c r="I221" s="54"/>
      <c r="J221" s="61">
        <v>0</v>
      </c>
      <c r="K221" s="52">
        <f>J221*E221</f>
        <v>0</v>
      </c>
      <c r="L221" s="61">
        <v>0</v>
      </c>
      <c r="M221" s="52">
        <f t="shared" si="32"/>
        <v>0</v>
      </c>
      <c r="N221" s="52">
        <f t="shared" si="33"/>
        <v>0</v>
      </c>
      <c r="O221" s="52">
        <f t="shared" si="34"/>
        <v>0</v>
      </c>
    </row>
    <row r="222" spans="1:15" s="1" customFormat="1" ht="15.75" x14ac:dyDescent="0.2">
      <c r="A222" s="39"/>
      <c r="B222" s="40" t="s">
        <v>312</v>
      </c>
      <c r="C222" s="34"/>
      <c r="D222" s="34"/>
      <c r="E222" s="34"/>
      <c r="F222" s="34"/>
      <c r="G222" s="36"/>
      <c r="H222" s="36"/>
      <c r="I222" s="55"/>
      <c r="J222" s="56"/>
      <c r="K222" s="63">
        <f>SUM(K210:K221)</f>
        <v>0</v>
      </c>
      <c r="L222" s="56"/>
      <c r="M222" s="56"/>
      <c r="N222" s="56"/>
      <c r="O222" s="58">
        <f>SUM(O210:O221)</f>
        <v>0</v>
      </c>
    </row>
    <row r="223" spans="1:15" s="1" customFormat="1" ht="54" x14ac:dyDescent="0.2">
      <c r="A223" s="47"/>
      <c r="B223" s="50" t="s">
        <v>374</v>
      </c>
      <c r="C223" s="48"/>
      <c r="D223" s="48"/>
      <c r="E223" s="48"/>
      <c r="F223" s="48"/>
      <c r="G223" s="49"/>
      <c r="H223" s="49"/>
      <c r="I223" s="71"/>
      <c r="J223" s="72"/>
      <c r="K223" s="74">
        <v>0</v>
      </c>
      <c r="L223" s="73"/>
      <c r="M223" s="72"/>
      <c r="N223" s="72"/>
      <c r="O223" s="74">
        <v>0</v>
      </c>
    </row>
    <row r="224" spans="1:15" s="1" customFormat="1" ht="57" customHeight="1" x14ac:dyDescent="0.2">
      <c r="A224" s="47"/>
      <c r="B224" s="50" t="s">
        <v>375</v>
      </c>
      <c r="C224" s="147">
        <v>2</v>
      </c>
      <c r="D224" s="48"/>
      <c r="E224" s="48"/>
      <c r="F224" s="48"/>
      <c r="G224" s="49"/>
      <c r="H224" s="49"/>
      <c r="I224" s="71"/>
      <c r="J224" s="72"/>
      <c r="K224" s="74">
        <f>K223*C224</f>
        <v>0</v>
      </c>
      <c r="L224" s="73"/>
      <c r="M224" s="72"/>
      <c r="N224" s="72"/>
      <c r="O224" s="74">
        <f>O223*C224</f>
        <v>0</v>
      </c>
    </row>
  </sheetData>
  <mergeCells count="19">
    <mergeCell ref="A1:O1"/>
    <mergeCell ref="A13:O13"/>
    <mergeCell ref="C18:O18"/>
    <mergeCell ref="C25:O25"/>
    <mergeCell ref="C28:O28"/>
    <mergeCell ref="C32:O32"/>
    <mergeCell ref="C56:O56"/>
    <mergeCell ref="C85:O85"/>
    <mergeCell ref="C102:O102"/>
    <mergeCell ref="C167:O167"/>
    <mergeCell ref="C136:O136"/>
    <mergeCell ref="C144:O144"/>
    <mergeCell ref="A52:E52"/>
    <mergeCell ref="C147:O147"/>
    <mergeCell ref="C160:O160"/>
    <mergeCell ref="A132:E132"/>
    <mergeCell ref="A156:E156"/>
    <mergeCell ref="C113:O113"/>
    <mergeCell ref="C123:O123"/>
  </mergeCells>
  <phoneticPr fontId="1" type="noConversion"/>
  <pageMargins left="0.19685039370078741" right="0.19685039370078741" top="0.98425196850393704" bottom="0.98425196850393704" header="0.51181102362204722" footer="0.51181102362204722"/>
  <pageSetup paperSize="8" scale="90" orientation="landscape" horizontalDpi="300" verticalDpi="300" r:id="rId1"/>
  <headerFooter alignWithMargins="0">
    <oddHeader>&amp;R&amp;"Arial,Krepko"&amp;8OBR-4
PREDRAČUN</oddHeader>
    <oddFooter>&amp;C&amp;8Stran &amp;P od &amp;N</oddFooter>
  </headerFooter>
  <rowBreaks count="2" manualBreakCount="2">
    <brk id="53" max="10" man="1"/>
    <brk id="1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Sheet1!Področje_tiskanja</vt:lpstr>
      <vt:lpstr>Sheet1!Tiskanje_naslovov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Vizlar</dc:creator>
  <cp:lastModifiedBy>Maja Kandrič</cp:lastModifiedBy>
  <cp:lastPrinted>2017-05-10T12:00:41Z</cp:lastPrinted>
  <dcterms:created xsi:type="dcterms:W3CDTF">2007-12-04T20:17:05Z</dcterms:created>
  <dcterms:modified xsi:type="dcterms:W3CDTF">2019-10-18T10:40:17Z</dcterms:modified>
</cp:coreProperties>
</file>