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JAVNA NAROČILA\Javna naročila MK\2021\ZDRAVILA\IZLOČENI ARTIKLI\"/>
    </mc:Choice>
  </mc:AlternateContent>
  <bookViews>
    <workbookView xWindow="0" yWindow="0" windowWidth="25200" windowHeight="1197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8" i="1" l="1"/>
  <c r="N118" i="1"/>
  <c r="M118" i="1"/>
  <c r="M119" i="1"/>
  <c r="O180" i="1"/>
  <c r="N180" i="1"/>
  <c r="M180" i="1"/>
  <c r="O96" i="1"/>
  <c r="N96" i="1"/>
  <c r="N121" i="1"/>
  <c r="O287" i="1"/>
  <c r="N287" i="1"/>
  <c r="N221" i="1" l="1"/>
  <c r="N222" i="1"/>
  <c r="M221" i="1"/>
  <c r="O221" i="1" s="1"/>
  <c r="M222" i="1"/>
  <c r="O222" i="1" s="1"/>
  <c r="N204" i="1"/>
  <c r="N205" i="1"/>
  <c r="N206" i="1"/>
  <c r="N207" i="1"/>
  <c r="N208" i="1"/>
  <c r="N209" i="1"/>
  <c r="N210" i="1"/>
  <c r="M204" i="1"/>
  <c r="O204" i="1" s="1"/>
  <c r="M205" i="1"/>
  <c r="O205" i="1" s="1"/>
  <c r="M206" i="1"/>
  <c r="O206" i="1" s="1"/>
  <c r="M207" i="1"/>
  <c r="O207" i="1" s="1"/>
  <c r="M208" i="1"/>
  <c r="O208" i="1" s="1"/>
  <c r="M209" i="1"/>
  <c r="O209" i="1" s="1"/>
  <c r="M129" i="1"/>
  <c r="O129" i="1" s="1"/>
  <c r="N129" i="1"/>
  <c r="M130" i="1"/>
  <c r="N130" i="1"/>
  <c r="M131" i="1"/>
  <c r="O131" i="1" s="1"/>
  <c r="N131" i="1"/>
  <c r="M132" i="1"/>
  <c r="O132" i="1" s="1"/>
  <c r="N132" i="1"/>
  <c r="M133" i="1"/>
  <c r="O133" i="1" s="1"/>
  <c r="N133" i="1"/>
  <c r="M134" i="1"/>
  <c r="N134" i="1"/>
  <c r="M135" i="1"/>
  <c r="O135" i="1" s="1"/>
  <c r="N135" i="1"/>
  <c r="M136" i="1"/>
  <c r="N136" i="1"/>
  <c r="M137" i="1"/>
  <c r="N137" i="1"/>
  <c r="M138" i="1"/>
  <c r="O138" i="1" s="1"/>
  <c r="N138" i="1"/>
  <c r="M139" i="1"/>
  <c r="O139" i="1" s="1"/>
  <c r="N139" i="1"/>
  <c r="N285" i="1"/>
  <c r="N286" i="1"/>
  <c r="M285" i="1"/>
  <c r="O285" i="1" s="1"/>
  <c r="M286" i="1"/>
  <c r="O286" i="1" s="1"/>
  <c r="M275" i="1"/>
  <c r="N284" i="1"/>
  <c r="N275" i="1"/>
  <c r="M284" i="1"/>
  <c r="O284" i="1" s="1"/>
  <c r="O275" i="1"/>
  <c r="N274" i="1"/>
  <c r="M274" i="1"/>
  <c r="O274" i="1" s="1"/>
  <c r="N273" i="1"/>
  <c r="M273" i="1"/>
  <c r="O273" i="1" s="1"/>
  <c r="N272" i="1"/>
  <c r="M272" i="1"/>
  <c r="O272" i="1" s="1"/>
  <c r="N271" i="1"/>
  <c r="M271" i="1"/>
  <c r="O271" i="1" s="1"/>
  <c r="N262" i="1"/>
  <c r="M262" i="1"/>
  <c r="O262" i="1" s="1"/>
  <c r="N261" i="1"/>
  <c r="M261" i="1"/>
  <c r="O261" i="1" s="1"/>
  <c r="N260" i="1"/>
  <c r="M260" i="1"/>
  <c r="O260" i="1" s="1"/>
  <c r="N259" i="1"/>
  <c r="M259" i="1"/>
  <c r="O259" i="1" s="1"/>
  <c r="N258" i="1"/>
  <c r="M258" i="1"/>
  <c r="O258" i="1" s="1"/>
  <c r="N257" i="1"/>
  <c r="M257" i="1"/>
  <c r="O257" i="1" s="1"/>
  <c r="N256" i="1"/>
  <c r="M256" i="1"/>
  <c r="O256" i="1" s="1"/>
  <c r="N247" i="1"/>
  <c r="M247" i="1"/>
  <c r="O247" i="1" s="1"/>
  <c r="N246" i="1"/>
  <c r="M246" i="1"/>
  <c r="O246" i="1" s="1"/>
  <c r="N245" i="1"/>
  <c r="M245" i="1"/>
  <c r="O245" i="1" s="1"/>
  <c r="N244" i="1"/>
  <c r="M244" i="1"/>
  <c r="O244" i="1" s="1"/>
  <c r="N243" i="1"/>
  <c r="N248" i="1" s="1"/>
  <c r="M243" i="1"/>
  <c r="O243" i="1" s="1"/>
  <c r="N234" i="1"/>
  <c r="M234" i="1"/>
  <c r="O234" i="1" s="1"/>
  <c r="N233" i="1"/>
  <c r="M233" i="1"/>
  <c r="O233" i="1" s="1"/>
  <c r="N232" i="1"/>
  <c r="M232" i="1"/>
  <c r="O232" i="1" s="1"/>
  <c r="N231" i="1"/>
  <c r="N235" i="1" s="1"/>
  <c r="M231" i="1"/>
  <c r="O231" i="1" s="1"/>
  <c r="N220" i="1"/>
  <c r="M220" i="1"/>
  <c r="O220" i="1" s="1"/>
  <c r="N219" i="1"/>
  <c r="M219" i="1"/>
  <c r="O219" i="1" s="1"/>
  <c r="N218" i="1"/>
  <c r="M218" i="1"/>
  <c r="O218" i="1" s="1"/>
  <c r="N217" i="1"/>
  <c r="M217" i="1"/>
  <c r="O217" i="1" s="1"/>
  <c r="N216" i="1"/>
  <c r="M216" i="1"/>
  <c r="O216" i="1" s="1"/>
  <c r="N215" i="1"/>
  <c r="M215" i="1"/>
  <c r="O215" i="1" s="1"/>
  <c r="N214" i="1"/>
  <c r="M214" i="1"/>
  <c r="O214" i="1" s="1"/>
  <c r="N213" i="1"/>
  <c r="M213" i="1"/>
  <c r="O213" i="1" s="1"/>
  <c r="N212" i="1"/>
  <c r="M212" i="1"/>
  <c r="O212" i="1" s="1"/>
  <c r="N211" i="1"/>
  <c r="M211" i="1"/>
  <c r="O211" i="1" s="1"/>
  <c r="M210" i="1"/>
  <c r="O210" i="1" s="1"/>
  <c r="N203" i="1"/>
  <c r="M203" i="1"/>
  <c r="O203" i="1" s="1"/>
  <c r="N202" i="1"/>
  <c r="M202" i="1"/>
  <c r="O202" i="1" s="1"/>
  <c r="N201" i="1"/>
  <c r="M201" i="1"/>
  <c r="O201" i="1" s="1"/>
  <c r="N200" i="1"/>
  <c r="M200" i="1"/>
  <c r="O200" i="1" s="1"/>
  <c r="N199" i="1"/>
  <c r="M199" i="1"/>
  <c r="O199" i="1" s="1"/>
  <c r="N198" i="1"/>
  <c r="M198" i="1"/>
  <c r="O198" i="1" s="1"/>
  <c r="N197" i="1"/>
  <c r="M197" i="1"/>
  <c r="O197" i="1" s="1"/>
  <c r="N196" i="1"/>
  <c r="M196" i="1"/>
  <c r="O196" i="1" s="1"/>
  <c r="N195" i="1"/>
  <c r="M195" i="1"/>
  <c r="O195" i="1" s="1"/>
  <c r="N194" i="1"/>
  <c r="M194" i="1"/>
  <c r="O194" i="1" s="1"/>
  <c r="N193" i="1"/>
  <c r="M193" i="1"/>
  <c r="O193" i="1" s="1"/>
  <c r="N192" i="1"/>
  <c r="M192" i="1"/>
  <c r="O192" i="1" s="1"/>
  <c r="N191" i="1"/>
  <c r="M191" i="1"/>
  <c r="O191" i="1" s="1"/>
  <c r="N190" i="1"/>
  <c r="M190" i="1"/>
  <c r="O190" i="1" s="1"/>
  <c r="N189" i="1"/>
  <c r="M189" i="1"/>
  <c r="O189" i="1" s="1"/>
  <c r="N188" i="1"/>
  <c r="M188" i="1"/>
  <c r="O188" i="1" s="1"/>
  <c r="N187" i="1"/>
  <c r="M187" i="1"/>
  <c r="O187" i="1" s="1"/>
  <c r="N186" i="1"/>
  <c r="M186" i="1"/>
  <c r="O186" i="1" s="1"/>
  <c r="N185" i="1"/>
  <c r="M185" i="1"/>
  <c r="O185" i="1" s="1"/>
  <c r="N184" i="1"/>
  <c r="M184" i="1"/>
  <c r="O184" i="1" s="1"/>
  <c r="N183" i="1"/>
  <c r="M183" i="1"/>
  <c r="O183" i="1" s="1"/>
  <c r="N182" i="1"/>
  <c r="M182" i="1"/>
  <c r="O182" i="1" s="1"/>
  <c r="N181" i="1"/>
  <c r="M181" i="1"/>
  <c r="O181" i="1" s="1"/>
  <c r="N179" i="1"/>
  <c r="M179" i="1"/>
  <c r="O179" i="1" s="1"/>
  <c r="N178" i="1"/>
  <c r="M178" i="1"/>
  <c r="O178" i="1" s="1"/>
  <c r="N177" i="1"/>
  <c r="M177" i="1"/>
  <c r="O177" i="1" s="1"/>
  <c r="N176" i="1"/>
  <c r="M176" i="1"/>
  <c r="O176" i="1" s="1"/>
  <c r="N175" i="1"/>
  <c r="M175" i="1"/>
  <c r="O175" i="1" s="1"/>
  <c r="N174" i="1"/>
  <c r="M174" i="1"/>
  <c r="O174" i="1" s="1"/>
  <c r="N173" i="1"/>
  <c r="M173" i="1"/>
  <c r="O173" i="1" s="1"/>
  <c r="N172" i="1"/>
  <c r="M172" i="1"/>
  <c r="O172" i="1" s="1"/>
  <c r="N171" i="1"/>
  <c r="M171" i="1"/>
  <c r="O171" i="1" s="1"/>
  <c r="N170" i="1"/>
  <c r="M170" i="1"/>
  <c r="O170" i="1" s="1"/>
  <c r="N169" i="1"/>
  <c r="M169" i="1"/>
  <c r="O169" i="1" s="1"/>
  <c r="N168" i="1"/>
  <c r="M168" i="1"/>
  <c r="O168" i="1" s="1"/>
  <c r="N167" i="1"/>
  <c r="M167" i="1"/>
  <c r="O167" i="1" s="1"/>
  <c r="N166" i="1"/>
  <c r="M166" i="1"/>
  <c r="O166" i="1" s="1"/>
  <c r="N165" i="1"/>
  <c r="M165" i="1"/>
  <c r="O165" i="1" s="1"/>
  <c r="N164" i="1"/>
  <c r="M164" i="1"/>
  <c r="O164" i="1" s="1"/>
  <c r="N163" i="1"/>
  <c r="M163" i="1"/>
  <c r="O163" i="1" s="1"/>
  <c r="N162" i="1"/>
  <c r="M162" i="1"/>
  <c r="O162" i="1" s="1"/>
  <c r="N153" i="1"/>
  <c r="M153" i="1"/>
  <c r="O153" i="1" s="1"/>
  <c r="N152" i="1"/>
  <c r="M152" i="1"/>
  <c r="O152" i="1" s="1"/>
  <c r="N151" i="1"/>
  <c r="M151" i="1"/>
  <c r="O151" i="1" s="1"/>
  <c r="N150" i="1"/>
  <c r="M150" i="1"/>
  <c r="O150" i="1" s="1"/>
  <c r="N149" i="1"/>
  <c r="M149" i="1"/>
  <c r="O149" i="1" s="1"/>
  <c r="N148" i="1"/>
  <c r="M148" i="1"/>
  <c r="O148" i="1" s="1"/>
  <c r="O137" i="1"/>
  <c r="O136" i="1"/>
  <c r="O134" i="1"/>
  <c r="O130" i="1"/>
  <c r="N120" i="1"/>
  <c r="M120" i="1"/>
  <c r="O120" i="1" s="1"/>
  <c r="N119" i="1"/>
  <c r="O119" i="1"/>
  <c r="O121" i="1" s="1"/>
  <c r="N117" i="1"/>
  <c r="M117" i="1"/>
  <c r="O117" i="1" s="1"/>
  <c r="N116" i="1"/>
  <c r="M116" i="1"/>
  <c r="O116" i="1" s="1"/>
  <c r="N115" i="1"/>
  <c r="M115" i="1"/>
  <c r="O115" i="1" s="1"/>
  <c r="N114" i="1"/>
  <c r="M114" i="1"/>
  <c r="O114" i="1" s="1"/>
  <c r="N113" i="1"/>
  <c r="M113" i="1"/>
  <c r="O113" i="1" s="1"/>
  <c r="N112" i="1"/>
  <c r="M112" i="1"/>
  <c r="O112" i="1" s="1"/>
  <c r="N111" i="1"/>
  <c r="M111" i="1"/>
  <c r="O111" i="1" s="1"/>
  <c r="N110" i="1"/>
  <c r="M110" i="1"/>
  <c r="O110" i="1" s="1"/>
  <c r="N109" i="1"/>
  <c r="M109" i="1"/>
  <c r="O109" i="1" s="1"/>
  <c r="N108" i="1"/>
  <c r="M108" i="1"/>
  <c r="O108" i="1" s="1"/>
  <c r="N107" i="1"/>
  <c r="M107" i="1"/>
  <c r="O107" i="1" s="1"/>
  <c r="N106" i="1"/>
  <c r="M106" i="1"/>
  <c r="O106" i="1" s="1"/>
  <c r="N105" i="1"/>
  <c r="M105" i="1"/>
  <c r="O105" i="1" s="1"/>
  <c r="N104" i="1"/>
  <c r="M104" i="1"/>
  <c r="O104" i="1" s="1"/>
  <c r="M38" i="1"/>
  <c r="O38" i="1" s="1"/>
  <c r="N38" i="1"/>
  <c r="M39" i="1"/>
  <c r="O39" i="1" s="1"/>
  <c r="N39" i="1"/>
  <c r="M40" i="1"/>
  <c r="O40" i="1" s="1"/>
  <c r="N40" i="1"/>
  <c r="M41" i="1"/>
  <c r="O41" i="1" s="1"/>
  <c r="N41" i="1"/>
  <c r="M42" i="1"/>
  <c r="O42" i="1" s="1"/>
  <c r="N42" i="1"/>
  <c r="M43" i="1"/>
  <c r="O43" i="1" s="1"/>
  <c r="N43" i="1"/>
  <c r="M44" i="1"/>
  <c r="O44" i="1" s="1"/>
  <c r="N44" i="1"/>
  <c r="M45" i="1"/>
  <c r="O45" i="1" s="1"/>
  <c r="N45" i="1"/>
  <c r="M46" i="1"/>
  <c r="O46" i="1" s="1"/>
  <c r="N46" i="1"/>
  <c r="M47" i="1"/>
  <c r="N47" i="1"/>
  <c r="O47" i="1"/>
  <c r="M48" i="1"/>
  <c r="O48" i="1" s="1"/>
  <c r="N48" i="1"/>
  <c r="M49" i="1"/>
  <c r="O49" i="1" s="1"/>
  <c r="N49" i="1"/>
  <c r="M50" i="1"/>
  <c r="N50" i="1"/>
  <c r="O50" i="1"/>
  <c r="M51" i="1"/>
  <c r="O51" i="1" s="1"/>
  <c r="N51" i="1"/>
  <c r="M52" i="1"/>
  <c r="O52" i="1" s="1"/>
  <c r="N52" i="1"/>
  <c r="N95" i="1"/>
  <c r="M95" i="1"/>
  <c r="O95" i="1" s="1"/>
  <c r="N94" i="1"/>
  <c r="M94" i="1"/>
  <c r="O94" i="1" s="1"/>
  <c r="N93" i="1"/>
  <c r="M93" i="1"/>
  <c r="O93" i="1" s="1"/>
  <c r="N92" i="1"/>
  <c r="M92" i="1"/>
  <c r="O92" i="1" s="1"/>
  <c r="N91" i="1"/>
  <c r="M91" i="1"/>
  <c r="O91" i="1" s="1"/>
  <c r="N90" i="1"/>
  <c r="M90" i="1"/>
  <c r="O90" i="1" s="1"/>
  <c r="N89" i="1"/>
  <c r="M89" i="1"/>
  <c r="O89" i="1" s="1"/>
  <c r="N88" i="1"/>
  <c r="M88" i="1"/>
  <c r="O88" i="1" s="1"/>
  <c r="N85" i="1"/>
  <c r="M85" i="1"/>
  <c r="O85" i="1" s="1"/>
  <c r="N84" i="1"/>
  <c r="M84" i="1"/>
  <c r="O84" i="1" s="1"/>
  <c r="N83" i="1"/>
  <c r="M83" i="1"/>
  <c r="O83" i="1" s="1"/>
  <c r="N82" i="1"/>
  <c r="M82" i="1"/>
  <c r="O82" i="1" s="1"/>
  <c r="N81" i="1"/>
  <c r="M81" i="1"/>
  <c r="O81" i="1" s="1"/>
  <c r="N80" i="1"/>
  <c r="M80" i="1"/>
  <c r="O80" i="1" s="1"/>
  <c r="N79" i="1"/>
  <c r="M79" i="1"/>
  <c r="O79" i="1" s="1"/>
  <c r="N78" i="1"/>
  <c r="M78" i="1"/>
  <c r="O78" i="1" s="1"/>
  <c r="N77" i="1"/>
  <c r="M77" i="1"/>
  <c r="O77" i="1" s="1"/>
  <c r="N76" i="1"/>
  <c r="M76" i="1"/>
  <c r="O76" i="1" s="1"/>
  <c r="N75" i="1"/>
  <c r="M75" i="1"/>
  <c r="O75" i="1" s="1"/>
  <c r="N74" i="1"/>
  <c r="M74" i="1"/>
  <c r="O74" i="1" s="1"/>
  <c r="N73" i="1"/>
  <c r="M73" i="1"/>
  <c r="O73" i="1" s="1"/>
  <c r="N72" i="1"/>
  <c r="M72" i="1"/>
  <c r="O72" i="1" s="1"/>
  <c r="N63" i="1"/>
  <c r="M63" i="1"/>
  <c r="O63" i="1" s="1"/>
  <c r="N62" i="1"/>
  <c r="M62" i="1"/>
  <c r="O62" i="1" s="1"/>
  <c r="N61" i="1"/>
  <c r="M61" i="1"/>
  <c r="O61" i="1" s="1"/>
  <c r="N29" i="1"/>
  <c r="M29" i="1"/>
  <c r="O29" i="1" s="1"/>
  <c r="N28" i="1"/>
  <c r="M28" i="1"/>
  <c r="O28" i="1" s="1"/>
  <c r="N27" i="1"/>
  <c r="M27" i="1"/>
  <c r="O27" i="1" s="1"/>
  <c r="N26" i="1"/>
  <c r="M26" i="1"/>
  <c r="O26" i="1" s="1"/>
  <c r="N25" i="1"/>
  <c r="M25" i="1"/>
  <c r="O25" i="1" s="1"/>
  <c r="N23" i="1"/>
  <c r="M23" i="1"/>
  <c r="O23" i="1" s="1"/>
  <c r="N22" i="1"/>
  <c r="M22" i="1"/>
  <c r="O22" i="1" s="1"/>
  <c r="N21" i="1"/>
  <c r="M21" i="1"/>
  <c r="O21" i="1" s="1"/>
  <c r="N20" i="1"/>
  <c r="M20" i="1"/>
  <c r="O20" i="1" s="1"/>
  <c r="N19" i="1"/>
  <c r="M19" i="1"/>
  <c r="O19" i="1" s="1"/>
  <c r="N18" i="1"/>
  <c r="M18" i="1"/>
  <c r="O18" i="1" s="1"/>
  <c r="N17" i="1"/>
  <c r="M17" i="1"/>
  <c r="O17" i="1" s="1"/>
  <c r="N16" i="1"/>
  <c r="M16" i="1"/>
  <c r="O16" i="1" s="1"/>
  <c r="N15" i="1"/>
  <c r="M15" i="1"/>
  <c r="O15" i="1" s="1"/>
  <c r="O64" i="1" l="1"/>
  <c r="N30" i="1"/>
  <c r="N64" i="1"/>
  <c r="N263" i="1"/>
  <c r="N223" i="1"/>
  <c r="O276" i="1"/>
  <c r="O223" i="1"/>
  <c r="N276" i="1"/>
  <c r="O263" i="1"/>
  <c r="O154" i="1"/>
  <c r="O140" i="1"/>
  <c r="O235" i="1"/>
  <c r="N140" i="1"/>
  <c r="N154" i="1"/>
  <c r="O248" i="1"/>
  <c r="O30" i="1"/>
  <c r="N53" i="1"/>
  <c r="O53" i="1"/>
  <c r="O292" i="1" l="1"/>
  <c r="N292" i="1"/>
</calcChain>
</file>

<file path=xl/sharedStrings.xml><?xml version="1.0" encoding="utf-8"?>
<sst xmlns="http://schemas.openxmlformats.org/spreadsheetml/2006/main" count="808" uniqueCount="420">
  <si>
    <t>PREDRAČUN: SPECIFIKACIJA PONUDBE S CENAMI ZA ZDRAVILA</t>
  </si>
  <si>
    <t>OBR-2</t>
  </si>
  <si>
    <t>Ponudnik:</t>
  </si>
  <si>
    <t>Naziv:</t>
  </si>
  <si>
    <t>Naslov:</t>
  </si>
  <si>
    <t>Transakcijski račun</t>
  </si>
  <si>
    <t>ID za DDV</t>
  </si>
  <si>
    <t>Naročnik:</t>
  </si>
  <si>
    <t xml:space="preserve"> Naziv: </t>
  </si>
  <si>
    <t>ZDRAVSTVENI DOM ORMOŽ</t>
  </si>
  <si>
    <t xml:space="preserve">Transakcijski račun: </t>
  </si>
  <si>
    <t>01287-6030923093</t>
  </si>
  <si>
    <t xml:space="preserve">ID za DDV:    </t>
  </si>
  <si>
    <t>SPECIFIKACIJA PONUDBE S CENAMI</t>
  </si>
  <si>
    <t>SKLOP ŠT.1: TABLETE</t>
  </si>
  <si>
    <t>zp</t>
  </si>
  <si>
    <t xml:space="preserve">Šifra naročnika </t>
  </si>
  <si>
    <t>Opis artikla</t>
  </si>
  <si>
    <t>EM</t>
  </si>
  <si>
    <t xml:space="preserve">Predvidena letna količina </t>
  </si>
  <si>
    <t>Kataloška številka</t>
  </si>
  <si>
    <t xml:space="preserve">Šifra ponudnika </t>
  </si>
  <si>
    <t xml:space="preserve">Komercialno ime artikla in pakiranje/gramatura </t>
  </si>
  <si>
    <t>Proizvajalec</t>
  </si>
  <si>
    <t xml:space="preserve">Pakiranje </t>
  </si>
  <si>
    <t>Cena za EM brez DDV</t>
  </si>
  <si>
    <t>DDV (%)</t>
  </si>
  <si>
    <t>Cena za EM z DDV</t>
  </si>
  <si>
    <t>Vrednost SKUPAJ brez DDV</t>
  </si>
  <si>
    <t>Vrednost SKUPAJ z DDV</t>
  </si>
  <si>
    <t>SKUPAJ</t>
  </si>
  <si>
    <t>0100000002</t>
  </si>
  <si>
    <t>aspirin direkt 500mg žvečljiv iive a10</t>
  </si>
  <si>
    <t>0100000015</t>
  </si>
  <si>
    <t>claritine 10 mg a10</t>
  </si>
  <si>
    <t>0100000037</t>
  </si>
  <si>
    <t>lekadol 500 mg a20</t>
  </si>
  <si>
    <t>0100000040</t>
  </si>
  <si>
    <t xml:space="preserve">medrol 32 mg a20 </t>
  </si>
  <si>
    <t>0100000088</t>
  </si>
  <si>
    <t>nalgesin 550 mg a30</t>
  </si>
  <si>
    <t>0100000102</t>
  </si>
  <si>
    <t>analgin 500 mg a10</t>
  </si>
  <si>
    <t>0100000136</t>
  </si>
  <si>
    <t>kaptopril 25 mg a40</t>
  </si>
  <si>
    <t>0100000148</t>
  </si>
  <si>
    <t>medrol 16 mg a50</t>
  </si>
  <si>
    <t>0200000150</t>
  </si>
  <si>
    <t>aerius 5 mg a30</t>
  </si>
  <si>
    <t>0202000019</t>
  </si>
  <si>
    <t>0100000003</t>
  </si>
  <si>
    <t>lorsilan tbl 30x1 mg</t>
  </si>
  <si>
    <t>0100000089</t>
  </si>
  <si>
    <t>nalgesin tbl s</t>
  </si>
  <si>
    <t>0100000207</t>
  </si>
  <si>
    <t>ibubel tablete 200mg a20</t>
  </si>
  <si>
    <t>0200000153</t>
  </si>
  <si>
    <t>efient 10mg a28 ali eliskarddia 10mg a28 (zu: prasugrel)</t>
  </si>
  <si>
    <t>Ponudnik mora oddati ponudbo za celoten sklop</t>
  </si>
  <si>
    <t>Potrebno je omogočiti testiranje vseh nam nepoznanih izdelkov.</t>
  </si>
  <si>
    <t>SKLOP ŠT.2: RAZTOPINE</t>
  </si>
  <si>
    <t>SKLOP ŠT.3: SIRUPI</t>
  </si>
  <si>
    <t>SKLOP ŠT.4: KREME/GELI</t>
  </si>
  <si>
    <t>0100000006</t>
  </si>
  <si>
    <t>berodual inhal sol 20 ml</t>
  </si>
  <si>
    <t>0100000075</t>
  </si>
  <si>
    <t>chloramphenicol sol. a 200 ml</t>
  </si>
  <si>
    <t>0100000084</t>
  </si>
  <si>
    <t>gentiana violet 1%</t>
  </si>
  <si>
    <t>0100000098</t>
  </si>
  <si>
    <t>berodual n -inhalacijska razt.pod tlakom 10 ml/200 odmerkov</t>
  </si>
  <si>
    <t>0100000105</t>
  </si>
  <si>
    <t>argenti nitras 10 % a100 g</t>
  </si>
  <si>
    <t>0100000108</t>
  </si>
  <si>
    <t>ventolin raztopina za inhalir.</t>
  </si>
  <si>
    <t>0100000140</t>
  </si>
  <si>
    <t>lugol sol. 100-200 ml</t>
  </si>
  <si>
    <t>0100000185</t>
  </si>
  <si>
    <t>metaholin sol. 1%</t>
  </si>
  <si>
    <t>0100000186</t>
  </si>
  <si>
    <t>metaholin sol. 10%</t>
  </si>
  <si>
    <t>0100000208</t>
  </si>
  <si>
    <t>ofenosept raztopina 500 ml</t>
  </si>
  <si>
    <t>0100000228</t>
  </si>
  <si>
    <t>0100000235</t>
  </si>
  <si>
    <t>betadine sol 10% 100 ml</t>
  </si>
  <si>
    <t>0202000024</t>
  </si>
  <si>
    <t>prontosan raztopina</t>
  </si>
  <si>
    <t>1401000002</t>
  </si>
  <si>
    <t>peroksid 3% 1000ml</t>
  </si>
  <si>
    <t>1401000014</t>
  </si>
  <si>
    <t>plivasept 1000ml</t>
  </si>
  <si>
    <t>0100000010</t>
  </si>
  <si>
    <t>calpol 6 plus susp 100 ml</t>
  </si>
  <si>
    <t>0100000014</t>
  </si>
  <si>
    <t>claritine sirup 120 ml ess</t>
  </si>
  <si>
    <t>0100000189</t>
  </si>
  <si>
    <t>ibubel sirup</t>
  </si>
  <si>
    <t>0100000013</t>
  </si>
  <si>
    <t>chloramphenicol ung 1%</t>
  </si>
  <si>
    <t>0100000018</t>
  </si>
  <si>
    <t>0100000019</t>
  </si>
  <si>
    <t>0100000020</t>
  </si>
  <si>
    <t>dermazin krema 50 g lk</t>
  </si>
  <si>
    <t>0100000022</t>
  </si>
  <si>
    <t>diprogenta krema 15 g ess</t>
  </si>
  <si>
    <t>0100000026</t>
  </si>
  <si>
    <t>fucidin ung 15 g leo</t>
  </si>
  <si>
    <t>0100000027</t>
  </si>
  <si>
    <t>0100000032</t>
  </si>
  <si>
    <t>hladilno mazilo 40 g gale</t>
  </si>
  <si>
    <t>0100000057</t>
  </si>
  <si>
    <t>ribodermin mazilo 35 g</t>
  </si>
  <si>
    <t>0100000234</t>
  </si>
  <si>
    <t>optilube activ gel</t>
  </si>
  <si>
    <t>0100000096</t>
  </si>
  <si>
    <t>canesten krema</t>
  </si>
  <si>
    <t>0100000118</t>
  </si>
  <si>
    <t>fenistil gel 30g</t>
  </si>
  <si>
    <t>0100000126</t>
  </si>
  <si>
    <t>elocom - krema</t>
  </si>
  <si>
    <t>0100000130</t>
  </si>
  <si>
    <t>tobrex mazilo</t>
  </si>
  <si>
    <t>0100000141</t>
  </si>
  <si>
    <t>0100000142</t>
  </si>
  <si>
    <t>0100000147</t>
  </si>
  <si>
    <t>diprosone krema 30g ali belodeerm krema 40g</t>
  </si>
  <si>
    <t>0100000188</t>
  </si>
  <si>
    <t>0100000203</t>
  </si>
  <si>
    <t>belogent 0,5mg/1mg krema 30g</t>
  </si>
  <si>
    <t>0100000231</t>
  </si>
  <si>
    <t>bepanthen plus krema</t>
  </si>
  <si>
    <t>0100000149</t>
  </si>
  <si>
    <t>lasepton krema 80ml</t>
  </si>
  <si>
    <t>0100000152</t>
  </si>
  <si>
    <t>cicatridina mazilo a 30g</t>
  </si>
  <si>
    <t>0100000232</t>
  </si>
  <si>
    <t>ribje mazilo 25g</t>
  </si>
  <si>
    <t>0202000025</t>
  </si>
  <si>
    <t>prontosan gel</t>
  </si>
  <si>
    <t>0100000030</t>
  </si>
  <si>
    <t>glucosa 5 % za i.v. 250 ml</t>
  </si>
  <si>
    <t>kom</t>
  </si>
  <si>
    <t>0100000070</t>
  </si>
  <si>
    <t>fiziološka raztopina za i.v.  100 ml</t>
  </si>
  <si>
    <t>0100000071</t>
  </si>
  <si>
    <t>fiziološka raztopina za i.v. 250 ml</t>
  </si>
  <si>
    <t>0100000072</t>
  </si>
  <si>
    <t>fiziološka raztopina za i.v 500 ml</t>
  </si>
  <si>
    <t>0100000074</t>
  </si>
  <si>
    <t>fiziološka raztopina za izpirranje 500 ml</t>
  </si>
  <si>
    <t>0100000080</t>
  </si>
  <si>
    <t>fiziološka raztopina 10ml a20 kom miniplasco</t>
  </si>
  <si>
    <t>sc</t>
  </si>
  <si>
    <t>0100000128</t>
  </si>
  <si>
    <t>evkaliptusovo olje a 1 dcl</t>
  </si>
  <si>
    <t>0100000150</t>
  </si>
  <si>
    <t>glucosa 50% 20ml</t>
  </si>
  <si>
    <t>0100000156</t>
  </si>
  <si>
    <t>0100000184</t>
  </si>
  <si>
    <t>chlorhexidine gluconate za ispiranje koreninskih kanalov</t>
  </si>
  <si>
    <t>0100000230</t>
  </si>
  <si>
    <t>penthrox 99,9% 3ml para za inhalacijo tekočina</t>
  </si>
  <si>
    <t>0200000006</t>
  </si>
  <si>
    <t>aqua pro inj. 10 ml a20</t>
  </si>
  <si>
    <t>0200000068</t>
  </si>
  <si>
    <t>glucosa 10% za i.v. 500ml</t>
  </si>
  <si>
    <t>0200000143</t>
  </si>
  <si>
    <t>softasept 250 ml</t>
  </si>
  <si>
    <t>0200000026</t>
  </si>
  <si>
    <t>0200000196</t>
  </si>
  <si>
    <t>Diazepan Allgen rekt. raz. tuba 5x</t>
  </si>
  <si>
    <t>Ringerjeva raztopina 500ml</t>
  </si>
  <si>
    <t>0100000048</t>
  </si>
  <si>
    <t>nitrolingual pršilo 12,2 ml</t>
  </si>
  <si>
    <t>0100000065</t>
  </si>
  <si>
    <t>ventolin spray 200 ml</t>
  </si>
  <si>
    <t>0100000069</t>
  </si>
  <si>
    <t>xylocain spray 10% 50 ml</t>
  </si>
  <si>
    <t>0100000143</t>
  </si>
  <si>
    <t>cicatridina derm pršilo</t>
  </si>
  <si>
    <t>0100000144</t>
  </si>
  <si>
    <t>braunol spray -povidon jod a 250 ml</t>
  </si>
  <si>
    <t>0100000153</t>
  </si>
  <si>
    <t>ofenosept 250 ml</t>
  </si>
  <si>
    <t>0100000161</t>
  </si>
  <si>
    <t>nasonex sprej</t>
  </si>
  <si>
    <t>0100000197</t>
  </si>
  <si>
    <t>vaxol - pršilo za uho a10 ml</t>
  </si>
  <si>
    <t>0100000237</t>
  </si>
  <si>
    <t>MASTER-AID CRIOLINE</t>
  </si>
  <si>
    <t>0100000024</t>
  </si>
  <si>
    <t>flixotide 50 inhaler 120</t>
  </si>
  <si>
    <t>0100000200</t>
  </si>
  <si>
    <t>ice power spray a200 ml</t>
  </si>
  <si>
    <t>0100000066</t>
  </si>
  <si>
    <t>voltaren supp 12.5 mg a10</t>
  </si>
  <si>
    <t>0100000076</t>
  </si>
  <si>
    <t>paracetamol supp. a10</t>
  </si>
  <si>
    <t>0100000111</t>
  </si>
  <si>
    <t>glicerinske svečke za odrasle a10</t>
  </si>
  <si>
    <t>0100000212</t>
  </si>
  <si>
    <t>dulcolax 10 mg odvajalne svečke a6</t>
  </si>
  <si>
    <t>0100000225</t>
  </si>
  <si>
    <t>glicerinske svečke za otroke a10</t>
  </si>
  <si>
    <t>0200000165</t>
  </si>
  <si>
    <t>voltaren supp 25 mg a10</t>
  </si>
  <si>
    <t>0200000003</t>
  </si>
  <si>
    <t>analgin 500mg/ml a50</t>
  </si>
  <si>
    <t>0200000005</t>
  </si>
  <si>
    <t>apaurin 10 mg/2 ml a10</t>
  </si>
  <si>
    <t>0200000010</t>
  </si>
  <si>
    <t>cordarone 150 mg/3 ml a6</t>
  </si>
  <si>
    <t>0200000011</t>
  </si>
  <si>
    <t>dexamethason 4mg/1 ml a25</t>
  </si>
  <si>
    <t>0200000013</t>
  </si>
  <si>
    <t>dopamin 5 ml/50 mg a10</t>
  </si>
  <si>
    <t>0200000014</t>
  </si>
  <si>
    <t>ebrantil 25 mg/5ml a5</t>
  </si>
  <si>
    <t>0200000015</t>
  </si>
  <si>
    <t>edemid 2 ml/20mg a5</t>
  </si>
  <si>
    <t>0200000018</t>
  </si>
  <si>
    <t>flosteron 1 ml kk a5</t>
  </si>
  <si>
    <t>0200000025</t>
  </si>
  <si>
    <t>glucagen 1 mg hypokit + sol</t>
  </si>
  <si>
    <t>0200000031</t>
  </si>
  <si>
    <t>kenalog 40 1 ml a5</t>
  </si>
  <si>
    <t>0200000032</t>
  </si>
  <si>
    <t>ketonal amp 2 ml a10</t>
  </si>
  <si>
    <t>0200000033</t>
  </si>
  <si>
    <t>konakion mm 10mg/1 ml a5</t>
  </si>
  <si>
    <t>0200000049</t>
  </si>
  <si>
    <t>reglan 10 mg/2mg a30</t>
  </si>
  <si>
    <t>0200000052</t>
  </si>
  <si>
    <t>solu - medrol amp 40 mg 1 ml</t>
  </si>
  <si>
    <t>0200000053</t>
  </si>
  <si>
    <t>spasmex 0.2 mg/5ml a10</t>
  </si>
  <si>
    <t>0200000054</t>
  </si>
  <si>
    <t>0200000055</t>
  </si>
  <si>
    <t>torecan amp 6.5 mg 1 ml a50</t>
  </si>
  <si>
    <t>0200000057</t>
  </si>
  <si>
    <t>tramal 50 mg/1ml a5</t>
  </si>
  <si>
    <t>0200000061</t>
  </si>
  <si>
    <t>0200000064</t>
  </si>
  <si>
    <t>xylocain amp 2% 20 ml a5</t>
  </si>
  <si>
    <t>0200000074</t>
  </si>
  <si>
    <t>0200000079</t>
  </si>
  <si>
    <t>suprarenin 1mg/1ml a5</t>
  </si>
  <si>
    <t>0200000085</t>
  </si>
  <si>
    <t>buscopan 20mg/ml a5 ali butyylscopolamin-carinopharm 20 mg/ml</t>
  </si>
  <si>
    <t>0200000089</t>
  </si>
  <si>
    <t>ketanest 25mg/ml a10</t>
  </si>
  <si>
    <t>0200000091</t>
  </si>
  <si>
    <t>0200000106</t>
  </si>
  <si>
    <t>heparin braun 5000 i.e./ml a  a10</t>
  </si>
  <si>
    <t>0200000113</t>
  </si>
  <si>
    <t>bonviva ampula</t>
  </si>
  <si>
    <t>0200000121</t>
  </si>
  <si>
    <t>adenocor amp. 6 mg/2ml a6</t>
  </si>
  <si>
    <t>0200000122</t>
  </si>
  <si>
    <t>lysthenon 2% 5 ml a5 skuppaj pakiran zavoj a20sc</t>
  </si>
  <si>
    <t>zav</t>
  </si>
  <si>
    <t>0200000127</t>
  </si>
  <si>
    <t>solu medrol amp 125 mg 2ml</t>
  </si>
  <si>
    <t>0200000137</t>
  </si>
  <si>
    <t>b12depot 1mg/ml a10</t>
  </si>
  <si>
    <t>0200000149</t>
  </si>
  <si>
    <t>aminophylline 250mg/10 ml a10</t>
  </si>
  <si>
    <t>0200000155</t>
  </si>
  <si>
    <t>iroprem 50 mg/ml viala 10 ml</t>
  </si>
  <si>
    <t>0200000164</t>
  </si>
  <si>
    <t>atropin sulfas amp 0,5 mg a5</t>
  </si>
  <si>
    <t>0200000166</t>
  </si>
  <si>
    <t>dormicum 5mg/5ml a10 ali middazolam 1mg/ml</t>
  </si>
  <si>
    <t>0200000175</t>
  </si>
  <si>
    <t>nexodal 0,4 mg/1ml a5</t>
  </si>
  <si>
    <t>0200000180</t>
  </si>
  <si>
    <t>haldol depo 50mg/1ml a5</t>
  </si>
  <si>
    <t>0200000184</t>
  </si>
  <si>
    <t>esmeron 10mg/ml 5ml a10</t>
  </si>
  <si>
    <t>0200000186</t>
  </si>
  <si>
    <t>cyklokapron 500mg/5ml a5</t>
  </si>
  <si>
    <t>0200000189</t>
  </si>
  <si>
    <t>midazolam 5mg/ml 10ml a5</t>
  </si>
  <si>
    <t>0200000190</t>
  </si>
  <si>
    <t>midazolam 1mg/ml 5ml a10</t>
  </si>
  <si>
    <t>0202000028</t>
  </si>
  <si>
    <t>xeplion 50 mg susp inj</t>
  </si>
  <si>
    <t>0202000029</t>
  </si>
  <si>
    <t>abilify maintena 400 mg inj</t>
  </si>
  <si>
    <t>0200000168</t>
  </si>
  <si>
    <t>xgeva 120 mg raz. 1,7 ml</t>
  </si>
  <si>
    <t>0200000170</t>
  </si>
  <si>
    <t>0200000177</t>
  </si>
  <si>
    <t>scandicaine 30 mg/ml a 50</t>
  </si>
  <si>
    <t>0200000029</t>
  </si>
  <si>
    <t>haldol amp 5 mg 10*1 ml</t>
  </si>
  <si>
    <t>0200000036</t>
  </si>
  <si>
    <t>morphini hydrochl. amp 0.02</t>
  </si>
  <si>
    <t>0200000129</t>
  </si>
  <si>
    <t>fentanyl torrex amp 5*2 ml</t>
  </si>
  <si>
    <t>0200000152</t>
  </si>
  <si>
    <t>iroprem 50mg/ml 10ml</t>
  </si>
  <si>
    <t>0200000178</t>
  </si>
  <si>
    <t>piritramid amp a10</t>
  </si>
  <si>
    <t>0200000179</t>
  </si>
  <si>
    <t>encepur otr 0,25 ml susp</t>
  </si>
  <si>
    <t>0202000026</t>
  </si>
  <si>
    <t>solumedrol 40mg</t>
  </si>
  <si>
    <t>0202000027</t>
  </si>
  <si>
    <t>solumedrol 125mg</t>
  </si>
  <si>
    <t>0200000109</t>
  </si>
  <si>
    <t>spasmex amp. 50*0,2 mg/5ml</t>
  </si>
  <si>
    <t>0100000004</t>
  </si>
  <si>
    <t>aclasta 5 mg/ml rzt inf 100ml</t>
  </si>
  <si>
    <t>kos</t>
  </si>
  <si>
    <t>0200000108</t>
  </si>
  <si>
    <t>suprarenin inj 5*1 mg/ml</t>
  </si>
  <si>
    <t>0202000003</t>
  </si>
  <si>
    <t>xeplion 75 mg susp inj</t>
  </si>
  <si>
    <t>0202000006</t>
  </si>
  <si>
    <t>rhophylac(ztk) 300mcg/2ml</t>
  </si>
  <si>
    <t>0100000109</t>
  </si>
  <si>
    <t>seraman 5% a 500ml</t>
  </si>
  <si>
    <t>0202000030</t>
  </si>
  <si>
    <t>trevicta 175mg susp inj</t>
  </si>
  <si>
    <t>0100000095</t>
  </si>
  <si>
    <t>tobrex gtt 3mg/ml 5ml</t>
  </si>
  <si>
    <t>0100000103</t>
  </si>
  <si>
    <t>alcaine 0,5% kap za oko 15 ml</t>
  </si>
  <si>
    <t>0100000107</t>
  </si>
  <si>
    <t>ciloxan kapljice a 5 ml</t>
  </si>
  <si>
    <t>0100000135</t>
  </si>
  <si>
    <t>maxitrol 1mg gtt 5ml</t>
  </si>
  <si>
    <t>0100000138</t>
  </si>
  <si>
    <t>acipan 40 mg</t>
  </si>
  <si>
    <t>0100000233</t>
  </si>
  <si>
    <t>nolpaza 40mg praš inj a10</t>
  </si>
  <si>
    <t>Intercid 10 kg</t>
  </si>
  <si>
    <t>0200000133</t>
  </si>
  <si>
    <t>amoksiklav 1000/200 mg rzt inj a5</t>
  </si>
  <si>
    <t>0200000156</t>
  </si>
  <si>
    <t>ceftriakson 2g praš. inj a5</t>
  </si>
  <si>
    <t>0100000163</t>
  </si>
  <si>
    <t>0100000169</t>
  </si>
  <si>
    <t>0100000164</t>
  </si>
  <si>
    <t>0100000171</t>
  </si>
  <si>
    <t>0100000178</t>
  </si>
  <si>
    <t>0100000181</t>
  </si>
  <si>
    <t>0100000187</t>
  </si>
  <si>
    <t>1028000005</t>
  </si>
  <si>
    <t>septanestepi 40 mg/0,01 mg v 1 ml raztopina za injiciranje a50</t>
  </si>
  <si>
    <t>1028000021</t>
  </si>
  <si>
    <t>1028000060</t>
  </si>
  <si>
    <t>septanestepi 40 mg/0,005 mg v 1 ml raztopina za injiciranje a50</t>
  </si>
  <si>
    <t>0100000223</t>
  </si>
  <si>
    <t>septanestepi 40 1,7ml</t>
  </si>
  <si>
    <t>1028000062</t>
  </si>
  <si>
    <t>0307000057</t>
  </si>
  <si>
    <t>mirena iuv vložek</t>
  </si>
  <si>
    <t>0307000099</t>
  </si>
  <si>
    <t>iu vložek jaydess-vložek proti nosečnosti a1</t>
  </si>
  <si>
    <t>0307000120</t>
  </si>
  <si>
    <t>kyleena iuv vložek</t>
  </si>
  <si>
    <t>SKLOP ŠT.5: TEKOČINE</t>
  </si>
  <si>
    <t>SKLOP ŠT.6: SPREJI</t>
  </si>
  <si>
    <t>SKLOP ŠT.7: SVEČKE</t>
  </si>
  <si>
    <t>SKLOP ŠT.8: AMPULE</t>
  </si>
  <si>
    <t>SKLOP ŠT.9: KAPLJICE</t>
  </si>
  <si>
    <t>SKLOP ŠT. 10: PRAH</t>
  </si>
  <si>
    <t>SKLOP ŠT. 11: TESTI/ALERGENI</t>
  </si>
  <si>
    <t>SKLOP ŠT. 12: ZOBOZDRAVSTVO</t>
  </si>
  <si>
    <t>SKUPNA VREDNOST CELOTNE PONUDBE</t>
  </si>
  <si>
    <t xml:space="preserve">     NAVODILA: Ponudniki vpišejo v:</t>
  </si>
  <si>
    <t xml:space="preserve"> od stolpca 6 do stoplpca 10</t>
  </si>
  <si>
    <t>zahtevane podatke</t>
  </si>
  <si>
    <t xml:space="preserve"> - stolpec 11 - cena na EM brez DDV v EUR</t>
  </si>
  <si>
    <t>cena na EM brez DDV v EUR</t>
  </si>
  <si>
    <t xml:space="preserve"> - stolpec 12 - DDV v %</t>
  </si>
  <si>
    <t>DDV v %</t>
  </si>
  <si>
    <t xml:space="preserve"> - stolpec 13 - cena na EM z DDV v EUR </t>
  </si>
  <si>
    <t>stolpec 11 + (stolpec 12 x stolpec 11 / 100)</t>
  </si>
  <si>
    <t xml:space="preserve"> - stolpec 14 - skupaj vrednost za količino v EUR brez DDV</t>
  </si>
  <si>
    <t>stoplpec 11 x stolpec 5</t>
  </si>
  <si>
    <t xml:space="preserve"> - stolpec 15 - skupaj vrednost za količino v EUR z DDV</t>
  </si>
  <si>
    <t>stolpec 13 x stolpec 5</t>
  </si>
  <si>
    <t xml:space="preserve">Za pravilnost formul izračuna vrednosti posameznih postavk v tabeli je odgovoren ponudnik sam. </t>
  </si>
  <si>
    <t>kraj:</t>
  </si>
  <si>
    <t xml:space="preserve"> podpis odgovorne osebe: </t>
  </si>
  <si>
    <t>datum:</t>
  </si>
  <si>
    <t>helex 0,25mg a30</t>
  </si>
  <si>
    <t>Ulica dr. Hrovata 4, 2270 Ormož</t>
  </si>
  <si>
    <t>SKLOP ŠT.13:  INTRAUTERIRNI SISTEMI</t>
  </si>
  <si>
    <t>0100000238</t>
  </si>
  <si>
    <t>0100000239</t>
  </si>
  <si>
    <t>1402000028</t>
  </si>
  <si>
    <t>alergen test 315 a 1000 IC/ml d.pteronyssinus</t>
  </si>
  <si>
    <t>alergen test 509 a 1000 IC/ml pespes</t>
  </si>
  <si>
    <t>alergen test 400 a 1000 IC/ml alternaria plesen</t>
  </si>
  <si>
    <t>alergen test 604 a 1000 IC/ml ambrozija</t>
  </si>
  <si>
    <t>alergen test 688 a 1000 IC/ml oljka</t>
  </si>
  <si>
    <t>alergen test 649 a 1000 IC/ml leska</t>
  </si>
  <si>
    <t>solumedrol tablete 16 mg IZLOČEN</t>
  </si>
  <si>
    <t>dermazin krema 250g ali daktarin IZLOČEN</t>
  </si>
  <si>
    <t>beloderm krema 15 g be IZLOČEN</t>
  </si>
  <si>
    <r>
      <t xml:space="preserve">mydriacyl 1 % 15 ml </t>
    </r>
    <r>
      <rPr>
        <b/>
        <sz val="8"/>
        <color rgb="FF000000"/>
        <rFont val="Arial"/>
        <family val="2"/>
        <charset val="238"/>
      </rPr>
      <t>ALI UNITROPIC 1% 1*10 MG/ML</t>
    </r>
  </si>
  <si>
    <r>
      <t xml:space="preserve">daktarin krema 30 gr kk </t>
    </r>
    <r>
      <rPr>
        <b/>
        <sz val="8"/>
        <color rgb="FF000000"/>
        <rFont val="Arial"/>
        <family val="2"/>
        <charset val="238"/>
      </rPr>
      <t>ALI ROJAZOL KREMA 30G</t>
    </r>
  </si>
  <si>
    <r>
      <t xml:space="preserve">daktarin oralni gel 40 g </t>
    </r>
    <r>
      <rPr>
        <b/>
        <sz val="8"/>
        <color rgb="FF000000"/>
        <rFont val="Arial"/>
        <family val="2"/>
        <charset val="238"/>
      </rPr>
      <t>ALI ROJAZOL ORALNI GEL 40G</t>
    </r>
  </si>
  <si>
    <r>
      <t xml:space="preserve">garamycin ung 15 g kk </t>
    </r>
    <r>
      <rPr>
        <b/>
        <sz val="8"/>
        <color rgb="FF000000"/>
        <rFont val="Arial"/>
        <family val="2"/>
        <charset val="238"/>
      </rPr>
      <t>ALI INFECTOGENTA 1MG/G MAZILO 15G</t>
    </r>
  </si>
  <si>
    <r>
      <t xml:space="preserve">voltaren emulgel 100 mg tuba </t>
    </r>
    <r>
      <rPr>
        <b/>
        <sz val="8"/>
        <color rgb="FF000000"/>
        <rFont val="Arial"/>
        <family val="2"/>
        <charset val="238"/>
      </rPr>
      <t>ALI VOLTAREN EMULGEL 1,6MG/G 100 G</t>
    </r>
  </si>
  <si>
    <r>
      <t>acetocaustin a 1ml</t>
    </r>
    <r>
      <rPr>
        <b/>
        <sz val="8"/>
        <color rgb="FF000000"/>
        <rFont val="Arial"/>
        <family val="2"/>
        <charset val="238"/>
      </rPr>
      <t xml:space="preserve"> ALI ACETOCAUSTIN PR BRADAV RAZT. 0,5ML</t>
    </r>
  </si>
  <si>
    <r>
      <t>actrapid novolet amp. A5</t>
    </r>
    <r>
      <rPr>
        <b/>
        <sz val="8"/>
        <color rgb="FF000000"/>
        <rFont val="Arial"/>
        <family val="2"/>
        <charset val="238"/>
      </rPr>
      <t xml:space="preserve"> ALI ACTRAPID PENFILL 100IE/ML 5X3ML</t>
    </r>
  </si>
  <si>
    <r>
      <t xml:space="preserve">epistatus 10mg/ml buk tek 5ml </t>
    </r>
    <r>
      <rPr>
        <b/>
        <sz val="8"/>
        <color rgb="FF000000"/>
        <rFont val="Arial"/>
        <family val="2"/>
        <charset val="238"/>
      </rPr>
      <t>ALI EPISTATUS 10MG/ML POR. RZT. 1ML</t>
    </r>
  </si>
  <si>
    <r>
      <t xml:space="preserve">stalrolar 300it - </t>
    </r>
    <r>
      <rPr>
        <b/>
        <sz val="8"/>
        <color rgb="FF000000"/>
        <rFont val="Arial"/>
        <family val="2"/>
        <charset val="238"/>
      </rPr>
      <t>PODJEZIČNO ANTIALERGIJSKO PRŠILO</t>
    </r>
  </si>
  <si>
    <r>
      <t xml:space="preserve">toxavit dentalna pasta 2 g </t>
    </r>
    <r>
      <rPr>
        <b/>
        <sz val="8"/>
        <color theme="1"/>
        <rFont val="Arial"/>
        <family val="2"/>
        <charset val="238"/>
      </rPr>
      <t>ALI TEKOČI FENOL 50G</t>
    </r>
  </si>
  <si>
    <r>
      <t xml:space="preserve">histolith naoci 3 % </t>
    </r>
    <r>
      <rPr>
        <b/>
        <sz val="8"/>
        <color theme="1"/>
        <rFont val="Arial"/>
        <family val="2"/>
        <charset val="238"/>
      </rPr>
      <t>500ML</t>
    </r>
  </si>
  <si>
    <r>
      <t>etomidate lipuro 20mg a10</t>
    </r>
    <r>
      <rPr>
        <b/>
        <sz val="8"/>
        <color rgb="FF000000"/>
        <rFont val="Arial"/>
        <family val="2"/>
        <charset val="238"/>
      </rPr>
      <t xml:space="preserve"> ALI HYPNOMIDATE 2 MG/MLA 10ML 5X</t>
    </r>
  </si>
  <si>
    <r>
      <t xml:space="preserve">tavegyl 2 ml a5 </t>
    </r>
    <r>
      <rPr>
        <b/>
        <sz val="8"/>
        <color rgb="FF000000"/>
        <rFont val="Arial"/>
        <family val="2"/>
        <charset val="238"/>
      </rPr>
      <t>ALI CLEMASTINUM 2MG/2ML 5X</t>
    </r>
  </si>
  <si>
    <t xml:space="preserve">glucosa 10 % za i.v. a 250 ml </t>
  </si>
  <si>
    <t xml:space="preserve">vitamin b12 amp 100 gama a10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</si>
</sst>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#,##0.0000"/>
    <numFmt numFmtId="166" formatCode="#,##0\ _S_I_T;\-#,##0\ _S_I_T"/>
    <numFmt numFmtId="167" formatCode="#,##0.000;\-#,##0.000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2"/>
      <name val="Arial Narrow"/>
      <family val="2"/>
      <charset val="238"/>
    </font>
    <font>
      <b/>
      <sz val="16"/>
      <name val="Arial Narrow"/>
      <family val="2"/>
      <charset val="238"/>
    </font>
    <font>
      <sz val="1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  <charset val="238"/>
    </font>
    <font>
      <sz val="8"/>
      <color theme="1"/>
      <name val="Arial"/>
      <family val="2"/>
      <charset val="238"/>
    </font>
    <font>
      <strike/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767171"/>
        <bgColor rgb="FF666699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00"/>
      </patternFill>
    </fill>
    <fill>
      <patternFill patternType="solid">
        <fgColor rgb="FFFFFF00"/>
        <bgColor rgb="FFFFFF00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213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/>
    <xf numFmtId="0" fontId="1" fillId="0" borderId="3" xfId="0" applyFont="1" applyBorder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0" xfId="0" applyFont="1" applyAlignment="1">
      <alignment horizontal="center" vertic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5" fillId="0" borderId="5" xfId="0" applyFont="1" applyBorder="1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wrapText="1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3" fontId="7" fillId="2" borderId="7" xfId="0" applyNumberFormat="1" applyFont="1" applyFill="1" applyBorder="1" applyAlignment="1">
      <alignment horizontal="center" wrapText="1"/>
    </xf>
    <xf numFmtId="3" fontId="8" fillId="2" borderId="7" xfId="0" applyNumberFormat="1" applyFont="1" applyFill="1" applyBorder="1" applyAlignment="1">
      <alignment horizontal="center" wrapText="1"/>
    </xf>
    <xf numFmtId="164" fontId="8" fillId="2" borderId="7" xfId="0" applyNumberFormat="1" applyFont="1" applyFill="1" applyBorder="1" applyAlignment="1">
      <alignment horizontal="center" wrapText="1"/>
    </xf>
    <xf numFmtId="3" fontId="8" fillId="2" borderId="8" xfId="0" applyNumberFormat="1" applyFont="1" applyFill="1" applyBorder="1" applyAlignment="1">
      <alignment horizontal="center" wrapText="1"/>
    </xf>
    <xf numFmtId="1" fontId="8" fillId="2" borderId="9" xfId="0" applyNumberFormat="1" applyFont="1" applyFill="1" applyBorder="1" applyAlignment="1">
      <alignment horizontal="center" wrapText="1"/>
    </xf>
    <xf numFmtId="1" fontId="8" fillId="2" borderId="10" xfId="0" applyNumberFormat="1" applyFont="1" applyFill="1" applyBorder="1" applyAlignment="1">
      <alignment horizontal="center" wrapText="1"/>
    </xf>
    <xf numFmtId="1" fontId="7" fillId="2" borderId="10" xfId="0" applyNumberFormat="1" applyFont="1" applyFill="1" applyBorder="1" applyAlignment="1">
      <alignment horizontal="center" wrapText="1"/>
    </xf>
    <xf numFmtId="1" fontId="8" fillId="2" borderId="11" xfId="0" applyNumberFormat="1" applyFont="1" applyFill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0" fillId="0" borderId="7" xfId="0" applyFont="1" applyBorder="1"/>
    <xf numFmtId="1" fontId="7" fillId="0" borderId="7" xfId="1" applyNumberFormat="1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165" fontId="7" fillId="0" borderId="7" xfId="0" applyNumberFormat="1" applyFont="1" applyBorder="1" applyAlignment="1">
      <alignment horizontal="center" wrapText="1"/>
    </xf>
    <xf numFmtId="4" fontId="7" fillId="0" borderId="7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 wrapText="1"/>
    </xf>
    <xf numFmtId="4" fontId="7" fillId="0" borderId="8" xfId="0" applyNumberFormat="1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0" fillId="0" borderId="15" xfId="0" applyFont="1" applyBorder="1"/>
    <xf numFmtId="1" fontId="7" fillId="0" borderId="15" xfId="1" applyNumberFormat="1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165" fontId="7" fillId="0" borderId="15" xfId="0" applyNumberFormat="1" applyFont="1" applyBorder="1" applyAlignment="1">
      <alignment horizontal="center" wrapText="1"/>
    </xf>
    <xf numFmtId="4" fontId="7" fillId="0" borderId="15" xfId="0" applyNumberFormat="1" applyFont="1" applyBorder="1" applyAlignment="1">
      <alignment horizontal="center"/>
    </xf>
    <xf numFmtId="4" fontId="7" fillId="0" borderId="15" xfId="0" applyNumberFormat="1" applyFont="1" applyBorder="1" applyAlignment="1">
      <alignment horizontal="center" wrapText="1"/>
    </xf>
    <xf numFmtId="4" fontId="7" fillId="0" borderId="16" xfId="0" applyNumberFormat="1" applyFont="1" applyBorder="1" applyAlignment="1">
      <alignment horizontal="center" wrapText="1"/>
    </xf>
    <xf numFmtId="0" fontId="7" fillId="0" borderId="15" xfId="0" applyFont="1" applyBorder="1" applyAlignment="1">
      <alignment wrapText="1"/>
    </xf>
    <xf numFmtId="3" fontId="8" fillId="0" borderId="15" xfId="0" applyNumberFormat="1" applyFont="1" applyBorder="1" applyAlignment="1">
      <alignment horizontal="center" wrapText="1"/>
    </xf>
    <xf numFmtId="1" fontId="7" fillId="0" borderId="15" xfId="0" applyNumberFormat="1" applyFont="1" applyBorder="1" applyAlignment="1">
      <alignment horizontal="center" wrapText="1"/>
    </xf>
    <xf numFmtId="2" fontId="7" fillId="0" borderId="15" xfId="0" applyNumberFormat="1" applyFont="1" applyBorder="1" applyAlignment="1">
      <alignment horizontal="center" wrapText="1"/>
    </xf>
    <xf numFmtId="4" fontId="7" fillId="0" borderId="18" xfId="0" applyNumberFormat="1" applyFont="1" applyBorder="1" applyAlignment="1">
      <alignment horizontal="center" wrapText="1"/>
    </xf>
    <xf numFmtId="4" fontId="7" fillId="0" borderId="19" xfId="0" applyNumberFormat="1" applyFont="1" applyBorder="1" applyAlignment="1">
      <alignment horizontal="center" wrapText="1"/>
    </xf>
    <xf numFmtId="4" fontId="3" fillId="0" borderId="20" xfId="0" applyNumberFormat="1" applyFont="1" applyBorder="1"/>
    <xf numFmtId="166" fontId="12" fillId="0" borderId="14" xfId="0" applyNumberFormat="1" applyFont="1" applyBorder="1" applyAlignment="1">
      <alignment horizontal="right"/>
    </xf>
    <xf numFmtId="49" fontId="12" fillId="0" borderId="15" xfId="0" applyNumberFormat="1" applyFont="1" applyBorder="1" applyAlignment="1">
      <alignment horizontal="left"/>
    </xf>
    <xf numFmtId="49" fontId="12" fillId="0" borderId="15" xfId="0" applyNumberFormat="1" applyFont="1" applyBorder="1" applyAlignment="1">
      <alignment horizontal="left" wrapText="1"/>
    </xf>
    <xf numFmtId="49" fontId="12" fillId="4" borderId="15" xfId="0" applyNumberFormat="1" applyFont="1" applyFill="1" applyBorder="1" applyAlignment="1">
      <alignment horizontal="left"/>
    </xf>
    <xf numFmtId="167" fontId="12" fillId="0" borderId="15" xfId="0" applyNumberFormat="1" applyFont="1" applyBorder="1" applyAlignment="1">
      <alignment horizontal="right"/>
    </xf>
    <xf numFmtId="0" fontId="7" fillId="5" borderId="13" xfId="0" applyFont="1" applyFill="1" applyBorder="1" applyAlignment="1">
      <alignment horizontal="center" wrapText="1"/>
    </xf>
    <xf numFmtId="166" fontId="12" fillId="5" borderId="14" xfId="0" applyNumberFormat="1" applyFont="1" applyFill="1" applyBorder="1" applyAlignment="1">
      <alignment horizontal="right"/>
    </xf>
    <xf numFmtId="49" fontId="12" fillId="5" borderId="15" xfId="0" applyNumberFormat="1" applyFont="1" applyFill="1" applyBorder="1" applyAlignment="1">
      <alignment horizontal="left"/>
    </xf>
    <xf numFmtId="167" fontId="12" fillId="5" borderId="15" xfId="0" applyNumberFormat="1" applyFont="1" applyFill="1" applyBorder="1" applyAlignment="1">
      <alignment horizontal="right"/>
    </xf>
    <xf numFmtId="1" fontId="7" fillId="5" borderId="15" xfId="0" applyNumberFormat="1" applyFont="1" applyFill="1" applyBorder="1" applyAlignment="1">
      <alignment horizontal="center" wrapText="1"/>
    </xf>
    <xf numFmtId="0" fontId="7" fillId="5" borderId="15" xfId="0" applyFont="1" applyFill="1" applyBorder="1" applyAlignment="1">
      <alignment horizontal="center" wrapText="1"/>
    </xf>
    <xf numFmtId="2" fontId="7" fillId="5" borderId="15" xfId="0" applyNumberFormat="1" applyFont="1" applyFill="1" applyBorder="1" applyAlignment="1">
      <alignment horizontal="center" wrapText="1"/>
    </xf>
    <xf numFmtId="165" fontId="7" fillId="5" borderId="15" xfId="0" applyNumberFormat="1" applyFont="1" applyFill="1" applyBorder="1" applyAlignment="1">
      <alignment horizontal="center" wrapText="1"/>
    </xf>
    <xf numFmtId="4" fontId="7" fillId="5" borderId="15" xfId="0" applyNumberFormat="1" applyFont="1" applyFill="1" applyBorder="1" applyAlignment="1">
      <alignment horizontal="center"/>
    </xf>
    <xf numFmtId="4" fontId="7" fillId="5" borderId="15" xfId="0" applyNumberFormat="1" applyFont="1" applyFill="1" applyBorder="1" applyAlignment="1">
      <alignment horizontal="center" wrapText="1"/>
    </xf>
    <xf numFmtId="4" fontId="7" fillId="5" borderId="16" xfId="0" applyNumberFormat="1" applyFont="1" applyFill="1" applyBorder="1" applyAlignment="1">
      <alignment horizontal="center" wrapText="1"/>
    </xf>
    <xf numFmtId="0" fontId="0" fillId="5" borderId="0" xfId="0" applyFill="1"/>
    <xf numFmtId="0" fontId="7" fillId="0" borderId="6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66" fontId="12" fillId="0" borderId="9" xfId="0" applyNumberFormat="1" applyFont="1" applyBorder="1" applyAlignment="1">
      <alignment horizontal="right"/>
    </xf>
    <xf numFmtId="49" fontId="12" fillId="0" borderId="10" xfId="0" applyNumberFormat="1" applyFont="1" applyBorder="1" applyAlignment="1">
      <alignment horizontal="left"/>
    </xf>
    <xf numFmtId="167" fontId="12" fillId="0" borderId="10" xfId="0" applyNumberFormat="1" applyFont="1" applyBorder="1" applyAlignment="1">
      <alignment horizontal="right"/>
    </xf>
    <xf numFmtId="0" fontId="0" fillId="0" borderId="10" xfId="0" applyFont="1" applyBorder="1"/>
    <xf numFmtId="1" fontId="7" fillId="0" borderId="10" xfId="0" applyNumberFormat="1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2" fontId="7" fillId="0" borderId="10" xfId="0" applyNumberFormat="1" applyFont="1" applyBorder="1" applyAlignment="1">
      <alignment horizontal="center" wrapText="1"/>
    </xf>
    <xf numFmtId="165" fontId="7" fillId="0" borderId="21" xfId="0" applyNumberFormat="1" applyFont="1" applyBorder="1" applyAlignment="1">
      <alignment horizontal="center" wrapText="1"/>
    </xf>
    <xf numFmtId="4" fontId="7" fillId="0" borderId="10" xfId="0" applyNumberFormat="1" applyFont="1" applyBorder="1" applyAlignment="1">
      <alignment horizontal="center"/>
    </xf>
    <xf numFmtId="165" fontId="7" fillId="0" borderId="10" xfId="0" applyNumberFormat="1" applyFont="1" applyBorder="1" applyAlignment="1">
      <alignment horizontal="center" wrapText="1"/>
    </xf>
    <xf numFmtId="4" fontId="7" fillId="0" borderId="10" xfId="0" applyNumberFormat="1" applyFont="1" applyBorder="1" applyAlignment="1">
      <alignment horizontal="center" wrapText="1"/>
    </xf>
    <xf numFmtId="4" fontId="7" fillId="0" borderId="11" xfId="0" applyNumberFormat="1" applyFont="1" applyBorder="1" applyAlignment="1">
      <alignment horizontal="center" wrapText="1"/>
    </xf>
    <xf numFmtId="4" fontId="3" fillId="0" borderId="23" xfId="0" applyNumberFormat="1" applyFont="1" applyBorder="1"/>
    <xf numFmtId="4" fontId="3" fillId="0" borderId="24" xfId="0" applyNumberFormat="1" applyFont="1" applyBorder="1"/>
    <xf numFmtId="49" fontId="12" fillId="0" borderId="18" xfId="0" applyNumberFormat="1" applyFont="1" applyBorder="1" applyAlignment="1">
      <alignment horizontal="left"/>
    </xf>
    <xf numFmtId="49" fontId="12" fillId="3" borderId="15" xfId="0" applyNumberFormat="1" applyFont="1" applyFill="1" applyBorder="1" applyAlignment="1">
      <alignment horizontal="left"/>
    </xf>
    <xf numFmtId="1" fontId="7" fillId="5" borderId="15" xfId="1" applyNumberFormat="1" applyFont="1" applyFill="1" applyBorder="1" applyAlignment="1">
      <alignment horizontal="center" wrapText="1"/>
    </xf>
    <xf numFmtId="0" fontId="7" fillId="5" borderId="15" xfId="0" applyFont="1" applyFill="1" applyBorder="1" applyAlignment="1">
      <alignment wrapText="1"/>
    </xf>
    <xf numFmtId="0" fontId="7" fillId="5" borderId="15" xfId="0" applyFont="1" applyFill="1" applyBorder="1" applyAlignment="1">
      <alignment horizontal="center"/>
    </xf>
    <xf numFmtId="167" fontId="12" fillId="3" borderId="15" xfId="0" applyNumberFormat="1" applyFont="1" applyFill="1" applyBorder="1" applyAlignment="1">
      <alignment horizontal="right"/>
    </xf>
    <xf numFmtId="167" fontId="12" fillId="4" borderId="15" xfId="0" applyNumberFormat="1" applyFont="1" applyFill="1" applyBorder="1" applyAlignment="1">
      <alignment horizontal="right"/>
    </xf>
    <xf numFmtId="49" fontId="12" fillId="0" borderId="7" xfId="0" applyNumberFormat="1" applyFont="1" applyBorder="1" applyAlignment="1">
      <alignment horizontal="left"/>
    </xf>
    <xf numFmtId="167" fontId="12" fillId="0" borderId="7" xfId="0" applyNumberFormat="1" applyFont="1" applyBorder="1" applyAlignment="1">
      <alignment horizontal="right"/>
    </xf>
    <xf numFmtId="49" fontId="12" fillId="4" borderId="10" xfId="0" applyNumberFormat="1" applyFont="1" applyFill="1" applyBorder="1" applyAlignment="1">
      <alignment horizontal="left"/>
    </xf>
    <xf numFmtId="1" fontId="8" fillId="2" borderId="18" xfId="0" applyNumberFormat="1" applyFont="1" applyFill="1" applyBorder="1" applyAlignment="1">
      <alignment horizontal="center" wrapText="1"/>
    </xf>
    <xf numFmtId="4" fontId="7" fillId="0" borderId="26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vertical="center"/>
    </xf>
    <xf numFmtId="4" fontId="3" fillId="0" borderId="3" xfId="0" applyNumberFormat="1" applyFont="1" applyBorder="1"/>
    <xf numFmtId="165" fontId="7" fillId="0" borderId="0" xfId="0" applyNumberFormat="1" applyFont="1"/>
    <xf numFmtId="0" fontId="8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left"/>
    </xf>
    <xf numFmtId="3" fontId="7" fillId="0" borderId="0" xfId="2" applyNumberFormat="1" applyFont="1"/>
    <xf numFmtId="0" fontId="7" fillId="0" borderId="0" xfId="2" applyFont="1"/>
    <xf numFmtId="0" fontId="7" fillId="0" borderId="14" xfId="2" applyFont="1" applyBorder="1" applyAlignment="1">
      <alignment horizontal="left" vertical="center"/>
    </xf>
    <xf numFmtId="0" fontId="7" fillId="0" borderId="15" xfId="2" applyFont="1" applyBorder="1" applyAlignment="1">
      <alignment horizontal="left" vertical="center"/>
    </xf>
    <xf numFmtId="0" fontId="7" fillId="0" borderId="17" xfId="2" applyFont="1" applyBorder="1" applyAlignment="1">
      <alignment horizontal="left" vertical="center"/>
    </xf>
    <xf numFmtId="0" fontId="7" fillId="0" borderId="18" xfId="2" applyFont="1" applyBorder="1" applyAlignment="1">
      <alignment horizontal="left" vertical="center"/>
    </xf>
    <xf numFmtId="0" fontId="7" fillId="0" borderId="4" xfId="2" applyFont="1" applyBorder="1"/>
    <xf numFmtId="0" fontId="7" fillId="0" borderId="5" xfId="2" applyFont="1" applyBorder="1"/>
    <xf numFmtId="0" fontId="7" fillId="0" borderId="0" xfId="2" applyFont="1" applyAlignment="1">
      <alignment horizontal="center"/>
    </xf>
    <xf numFmtId="0" fontId="7" fillId="0" borderId="28" xfId="2" applyFont="1" applyBorder="1"/>
    <xf numFmtId="4" fontId="3" fillId="0" borderId="29" xfId="0" applyNumberFormat="1" applyFont="1" applyBorder="1"/>
    <xf numFmtId="0" fontId="7" fillId="0" borderId="9" xfId="0" applyFont="1" applyBorder="1" applyAlignment="1">
      <alignment horizontal="center" wrapText="1"/>
    </xf>
    <xf numFmtId="1" fontId="7" fillId="0" borderId="10" xfId="1" applyNumberFormat="1" applyFont="1" applyBorder="1" applyAlignment="1">
      <alignment horizontal="center" wrapText="1"/>
    </xf>
    <xf numFmtId="0" fontId="7" fillId="0" borderId="10" xfId="0" applyFont="1" applyBorder="1" applyAlignment="1">
      <alignment wrapText="1"/>
    </xf>
    <xf numFmtId="0" fontId="7" fillId="0" borderId="10" xfId="0" applyFont="1" applyBorder="1" applyAlignment="1">
      <alignment horizontal="center"/>
    </xf>
    <xf numFmtId="0" fontId="7" fillId="5" borderId="14" xfId="0" applyFont="1" applyFill="1" applyBorder="1" applyAlignment="1">
      <alignment horizontal="center" wrapText="1"/>
    </xf>
    <xf numFmtId="166" fontId="12" fillId="5" borderId="9" xfId="0" applyNumberFormat="1" applyFont="1" applyFill="1" applyBorder="1" applyAlignment="1">
      <alignment horizontal="right"/>
    </xf>
    <xf numFmtId="49" fontId="12" fillId="5" borderId="10" xfId="0" applyNumberFormat="1" applyFont="1" applyFill="1" applyBorder="1" applyAlignment="1">
      <alignment horizontal="left"/>
    </xf>
    <xf numFmtId="167" fontId="12" fillId="5" borderId="10" xfId="0" applyNumberFormat="1" applyFont="1" applyFill="1" applyBorder="1" applyAlignment="1">
      <alignment horizontal="right"/>
    </xf>
    <xf numFmtId="1" fontId="7" fillId="5" borderId="10" xfId="1" applyNumberFormat="1" applyFont="1" applyFill="1" applyBorder="1" applyAlignment="1">
      <alignment horizontal="center" wrapText="1"/>
    </xf>
    <xf numFmtId="0" fontId="7" fillId="5" borderId="10" xfId="0" applyFont="1" applyFill="1" applyBorder="1" applyAlignment="1">
      <alignment wrapText="1"/>
    </xf>
    <xf numFmtId="0" fontId="7" fillId="5" borderId="10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/>
    </xf>
    <xf numFmtId="4" fontId="7" fillId="5" borderId="10" xfId="0" applyNumberFormat="1" applyFont="1" applyFill="1" applyBorder="1" applyAlignment="1">
      <alignment horizontal="center"/>
    </xf>
    <xf numFmtId="166" fontId="12" fillId="0" borderId="15" xfId="0" applyNumberFormat="1" applyFont="1" applyBorder="1" applyAlignment="1">
      <alignment horizontal="right"/>
    </xf>
    <xf numFmtId="0" fontId="7" fillId="0" borderId="15" xfId="0" applyFont="1" applyBorder="1"/>
    <xf numFmtId="166" fontId="12" fillId="0" borderId="10" xfId="0" applyNumberFormat="1" applyFont="1" applyBorder="1" applyAlignment="1">
      <alignment horizontal="right"/>
    </xf>
    <xf numFmtId="0" fontId="7" fillId="0" borderId="10" xfId="0" applyFont="1" applyBorder="1"/>
    <xf numFmtId="4" fontId="7" fillId="0" borderId="23" xfId="0" applyNumberFormat="1" applyFont="1" applyBorder="1"/>
    <xf numFmtId="4" fontId="7" fillId="0" borderId="24" xfId="0" applyNumberFormat="1" applyFont="1" applyBorder="1"/>
    <xf numFmtId="4" fontId="7" fillId="0" borderId="0" xfId="0" applyNumberFormat="1" applyFont="1" applyBorder="1"/>
    <xf numFmtId="0" fontId="7" fillId="0" borderId="30" xfId="0" applyFont="1" applyBorder="1" applyAlignment="1">
      <alignment horizontal="center" wrapText="1"/>
    </xf>
    <xf numFmtId="4" fontId="3" fillId="0" borderId="22" xfId="0" applyNumberFormat="1" applyFont="1" applyBorder="1"/>
    <xf numFmtId="49" fontId="14" fillId="0" borderId="7" xfId="0" applyNumberFormat="1" applyFont="1" applyBorder="1"/>
    <xf numFmtId="0" fontId="14" fillId="0" borderId="7" xfId="0" applyFont="1" applyBorder="1"/>
    <xf numFmtId="49" fontId="14" fillId="0" borderId="15" xfId="0" applyNumberFormat="1" applyFont="1" applyBorder="1"/>
    <xf numFmtId="0" fontId="14" fillId="0" borderId="15" xfId="0" applyFont="1" applyBorder="1"/>
    <xf numFmtId="166" fontId="12" fillId="6" borderId="14" xfId="0" applyNumberFormat="1" applyFont="1" applyFill="1" applyBorder="1" applyAlignment="1">
      <alignment horizontal="right"/>
    </xf>
    <xf numFmtId="49" fontId="12" fillId="6" borderId="15" xfId="0" applyNumberFormat="1" applyFont="1" applyFill="1" applyBorder="1" applyAlignment="1">
      <alignment horizontal="left"/>
    </xf>
    <xf numFmtId="167" fontId="12" fillId="6" borderId="15" xfId="0" applyNumberFormat="1" applyFont="1" applyFill="1" applyBorder="1" applyAlignment="1">
      <alignment horizontal="right"/>
    </xf>
    <xf numFmtId="1" fontId="7" fillId="6" borderId="15" xfId="1" applyNumberFormat="1" applyFont="1" applyFill="1" applyBorder="1" applyAlignment="1">
      <alignment horizontal="center" wrapText="1"/>
    </xf>
    <xf numFmtId="0" fontId="7" fillId="6" borderId="15" xfId="0" applyFont="1" applyFill="1" applyBorder="1" applyAlignment="1">
      <alignment wrapText="1"/>
    </xf>
    <xf numFmtId="0" fontId="7" fillId="6" borderId="15" xfId="0" applyFont="1" applyFill="1" applyBorder="1" applyAlignment="1">
      <alignment horizontal="center" wrapText="1"/>
    </xf>
    <xf numFmtId="0" fontId="7" fillId="6" borderId="15" xfId="0" applyFont="1" applyFill="1" applyBorder="1" applyAlignment="1">
      <alignment horizontal="center"/>
    </xf>
    <xf numFmtId="165" fontId="7" fillId="6" borderId="7" xfId="0" applyNumberFormat="1" applyFont="1" applyFill="1" applyBorder="1" applyAlignment="1">
      <alignment horizontal="center" wrapText="1"/>
    </xf>
    <xf numFmtId="4" fontId="7" fillId="6" borderId="15" xfId="0" applyNumberFormat="1" applyFont="1" applyFill="1" applyBorder="1" applyAlignment="1">
      <alignment horizontal="center"/>
    </xf>
    <xf numFmtId="165" fontId="7" fillId="6" borderId="15" xfId="0" applyNumberFormat="1" applyFont="1" applyFill="1" applyBorder="1" applyAlignment="1">
      <alignment horizontal="center" wrapText="1"/>
    </xf>
    <xf numFmtId="4" fontId="7" fillId="6" borderId="15" xfId="0" applyNumberFormat="1" applyFont="1" applyFill="1" applyBorder="1" applyAlignment="1">
      <alignment horizontal="center" wrapText="1"/>
    </xf>
    <xf numFmtId="4" fontId="7" fillId="6" borderId="16" xfId="0" applyNumberFormat="1" applyFont="1" applyFill="1" applyBorder="1" applyAlignment="1">
      <alignment horizontal="center" wrapText="1"/>
    </xf>
    <xf numFmtId="166" fontId="12" fillId="7" borderId="14" xfId="0" applyNumberFormat="1" applyFont="1" applyFill="1" applyBorder="1" applyAlignment="1">
      <alignment horizontal="right"/>
    </xf>
    <xf numFmtId="49" fontId="12" fillId="7" borderId="15" xfId="0" applyNumberFormat="1" applyFont="1" applyFill="1" applyBorder="1" applyAlignment="1">
      <alignment horizontal="left"/>
    </xf>
    <xf numFmtId="167" fontId="12" fillId="7" borderId="15" xfId="0" applyNumberFormat="1" applyFont="1" applyFill="1" applyBorder="1" applyAlignment="1">
      <alignment horizontal="right"/>
    </xf>
    <xf numFmtId="1" fontId="7" fillId="7" borderId="15" xfId="1" applyNumberFormat="1" applyFont="1" applyFill="1" applyBorder="1" applyAlignment="1">
      <alignment horizontal="center" wrapText="1"/>
    </xf>
    <xf numFmtId="0" fontId="7" fillId="7" borderId="15" xfId="0" applyFont="1" applyFill="1" applyBorder="1" applyAlignment="1">
      <alignment wrapText="1"/>
    </xf>
    <xf numFmtId="0" fontId="7" fillId="7" borderId="15" xfId="0" applyFont="1" applyFill="1" applyBorder="1" applyAlignment="1">
      <alignment horizontal="center" wrapText="1"/>
    </xf>
    <xf numFmtId="0" fontId="7" fillId="7" borderId="15" xfId="0" applyFont="1" applyFill="1" applyBorder="1" applyAlignment="1">
      <alignment horizontal="center"/>
    </xf>
    <xf numFmtId="165" fontId="7" fillId="7" borderId="7" xfId="0" applyNumberFormat="1" applyFont="1" applyFill="1" applyBorder="1" applyAlignment="1">
      <alignment horizontal="center" wrapText="1"/>
    </xf>
    <xf numFmtId="4" fontId="7" fillId="7" borderId="15" xfId="0" applyNumberFormat="1" applyFont="1" applyFill="1" applyBorder="1" applyAlignment="1">
      <alignment horizontal="center"/>
    </xf>
    <xf numFmtId="165" fontId="7" fillId="7" borderId="15" xfId="0" applyNumberFormat="1" applyFont="1" applyFill="1" applyBorder="1" applyAlignment="1">
      <alignment horizontal="center" wrapText="1"/>
    </xf>
    <xf numFmtId="4" fontId="7" fillId="7" borderId="15" xfId="0" applyNumberFormat="1" applyFont="1" applyFill="1" applyBorder="1" applyAlignment="1">
      <alignment horizontal="center" wrapText="1"/>
    </xf>
    <xf numFmtId="4" fontId="7" fillId="7" borderId="16" xfId="0" applyNumberFormat="1" applyFont="1" applyFill="1" applyBorder="1" applyAlignment="1">
      <alignment horizontal="center" wrapText="1"/>
    </xf>
    <xf numFmtId="0" fontId="7" fillId="7" borderId="13" xfId="0" applyFont="1" applyFill="1" applyBorder="1" applyAlignment="1">
      <alignment horizontal="center" wrapText="1"/>
    </xf>
    <xf numFmtId="1" fontId="7" fillId="7" borderId="15" xfId="0" applyNumberFormat="1" applyFont="1" applyFill="1" applyBorder="1" applyAlignment="1">
      <alignment horizontal="center" wrapText="1"/>
    </xf>
    <xf numFmtId="2" fontId="7" fillId="7" borderId="15" xfId="0" applyNumberFormat="1" applyFont="1" applyFill="1" applyBorder="1" applyAlignment="1">
      <alignment horizontal="center" wrapText="1"/>
    </xf>
    <xf numFmtId="49" fontId="12" fillId="6" borderId="15" xfId="0" applyNumberFormat="1" applyFont="1" applyFill="1" applyBorder="1" applyAlignment="1">
      <alignment horizontal="left" wrapText="1"/>
    </xf>
    <xf numFmtId="0" fontId="7" fillId="6" borderId="14" xfId="0" applyFont="1" applyFill="1" applyBorder="1" applyAlignment="1">
      <alignment horizontal="center" wrapText="1"/>
    </xf>
    <xf numFmtId="49" fontId="12" fillId="9" borderId="15" xfId="0" applyNumberFormat="1" applyFont="1" applyFill="1" applyBorder="1" applyAlignment="1">
      <alignment horizontal="left" wrapText="1"/>
    </xf>
    <xf numFmtId="49" fontId="12" fillId="6" borderId="10" xfId="0" applyNumberFormat="1" applyFont="1" applyFill="1" applyBorder="1" applyAlignment="1">
      <alignment horizontal="left"/>
    </xf>
    <xf numFmtId="166" fontId="12" fillId="6" borderId="9" xfId="0" applyNumberFormat="1" applyFont="1" applyFill="1" applyBorder="1" applyAlignment="1">
      <alignment horizontal="right"/>
    </xf>
    <xf numFmtId="49" fontId="12" fillId="6" borderId="18" xfId="0" applyNumberFormat="1" applyFont="1" applyFill="1" applyBorder="1" applyAlignment="1">
      <alignment horizontal="left"/>
    </xf>
    <xf numFmtId="167" fontId="12" fillId="6" borderId="18" xfId="0" applyNumberFormat="1" applyFont="1" applyFill="1" applyBorder="1" applyAlignment="1">
      <alignment horizontal="right"/>
    </xf>
    <xf numFmtId="1" fontId="7" fillId="6" borderId="10" xfId="1" applyNumberFormat="1" applyFont="1" applyFill="1" applyBorder="1" applyAlignment="1">
      <alignment horizontal="center" wrapText="1"/>
    </xf>
    <xf numFmtId="0" fontId="7" fillId="6" borderId="10" xfId="0" applyFont="1" applyFill="1" applyBorder="1" applyAlignment="1">
      <alignment horizontal="center" wrapText="1"/>
    </xf>
    <xf numFmtId="0" fontId="7" fillId="6" borderId="10" xfId="0" applyFont="1" applyFill="1" applyBorder="1" applyAlignment="1">
      <alignment horizontal="center"/>
    </xf>
    <xf numFmtId="4" fontId="7" fillId="6" borderId="10" xfId="0" applyNumberFormat="1" applyFont="1" applyFill="1" applyBorder="1" applyAlignment="1">
      <alignment horizontal="center"/>
    </xf>
    <xf numFmtId="165" fontId="7" fillId="6" borderId="10" xfId="0" applyNumberFormat="1" applyFont="1" applyFill="1" applyBorder="1" applyAlignment="1">
      <alignment horizontal="center" wrapText="1"/>
    </xf>
    <xf numFmtId="4" fontId="7" fillId="6" borderId="10" xfId="0" applyNumberFormat="1" applyFont="1" applyFill="1" applyBorder="1" applyAlignment="1">
      <alignment horizontal="center" wrapText="1"/>
    </xf>
    <xf numFmtId="4" fontId="7" fillId="6" borderId="11" xfId="0" applyNumberFormat="1" applyFont="1" applyFill="1" applyBorder="1" applyAlignment="1">
      <alignment horizontal="center" wrapText="1"/>
    </xf>
    <xf numFmtId="49" fontId="14" fillId="6" borderId="15" xfId="0" applyNumberFormat="1" applyFont="1" applyFill="1" applyBorder="1"/>
    <xf numFmtId="0" fontId="14" fillId="6" borderId="15" xfId="0" applyFont="1" applyFill="1" applyBorder="1"/>
    <xf numFmtId="0" fontId="7" fillId="6" borderId="9" xfId="0" applyFont="1" applyFill="1" applyBorder="1" applyAlignment="1">
      <alignment horizontal="center" wrapText="1"/>
    </xf>
    <xf numFmtId="49" fontId="14" fillId="6" borderId="10" xfId="0" applyNumberFormat="1" applyFont="1" applyFill="1" applyBorder="1"/>
    <xf numFmtId="0" fontId="14" fillId="6" borderId="10" xfId="0" applyFont="1" applyFill="1" applyBorder="1"/>
    <xf numFmtId="167" fontId="12" fillId="6" borderId="10" xfId="0" applyNumberFormat="1" applyFont="1" applyFill="1" applyBorder="1" applyAlignment="1">
      <alignment horizontal="right"/>
    </xf>
    <xf numFmtId="2" fontId="7" fillId="0" borderId="15" xfId="0" applyNumberFormat="1" applyFont="1" applyBorder="1"/>
    <xf numFmtId="2" fontId="7" fillId="0" borderId="10" xfId="0" applyNumberFormat="1" applyFont="1" applyBorder="1"/>
    <xf numFmtId="1" fontId="6" fillId="0" borderId="5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left"/>
    </xf>
    <xf numFmtId="0" fontId="3" fillId="0" borderId="2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7" fillId="0" borderId="16" xfId="2" applyFont="1" applyBorder="1" applyAlignment="1">
      <alignment horizontal="left" vertical="center"/>
    </xf>
    <xf numFmtId="0" fontId="7" fillId="0" borderId="19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27" xfId="2" applyFont="1" applyBorder="1" applyAlignment="1">
      <alignment horizontal="left" vertical="center"/>
    </xf>
    <xf numFmtId="0" fontId="7" fillId="0" borderId="14" xfId="2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15" fillId="7" borderId="15" xfId="0" applyNumberFormat="1" applyFont="1" applyFill="1" applyBorder="1" applyAlignment="1">
      <alignment horizontal="left"/>
    </xf>
    <xf numFmtId="49" fontId="15" fillId="8" borderId="15" xfId="0" applyNumberFormat="1" applyFont="1" applyFill="1" applyBorder="1" applyAlignment="1">
      <alignment horizontal="left"/>
    </xf>
  </cellXfs>
  <cellStyles count="3">
    <cellStyle name="Navadno" xfId="0" builtinId="0"/>
    <cellStyle name="Navadno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8"/>
  <sheetViews>
    <sheetView tabSelected="1" zoomScale="120" zoomScaleNormal="120" workbookViewId="0">
      <selection activeCell="C181" sqref="C181"/>
    </sheetView>
  </sheetViews>
  <sheetFormatPr defaultRowHeight="15" x14ac:dyDescent="0.25"/>
  <cols>
    <col min="1" max="1" width="9.85546875" customWidth="1"/>
    <col min="2" max="2" width="10.140625" customWidth="1"/>
    <col min="3" max="3" width="46.7109375" customWidth="1"/>
    <col min="4" max="4" width="9.85546875" customWidth="1"/>
    <col min="5" max="5" width="13.5703125" bestFit="1" customWidth="1"/>
    <col min="6" max="13" width="8.7109375" customWidth="1"/>
    <col min="14" max="15" width="9.140625" bestFit="1" customWidth="1"/>
  </cols>
  <sheetData>
    <row r="1" spans="1:15" ht="18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 t="s">
        <v>1</v>
      </c>
    </row>
    <row r="2" spans="1:15" ht="15.75" x14ac:dyDescent="0.25">
      <c r="A2" s="5" t="s">
        <v>2</v>
      </c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5.75" x14ac:dyDescent="0.25">
      <c r="A3" s="8" t="s">
        <v>3</v>
      </c>
      <c r="B3" s="9"/>
      <c r="C3" s="8"/>
      <c r="D3" s="6" t="s">
        <v>4</v>
      </c>
      <c r="E3" s="9"/>
      <c r="F3" s="9"/>
      <c r="G3" s="9"/>
      <c r="H3" s="9"/>
      <c r="I3" s="6"/>
      <c r="J3" s="6"/>
      <c r="K3" s="6"/>
      <c r="L3" s="6"/>
      <c r="M3" s="6"/>
      <c r="N3" s="6"/>
      <c r="O3" s="6"/>
    </row>
    <row r="4" spans="1:15" ht="15.75" x14ac:dyDescent="0.25">
      <c r="A4" s="10" t="s">
        <v>5</v>
      </c>
      <c r="B4" s="9"/>
      <c r="C4" s="8"/>
      <c r="D4" s="6" t="s">
        <v>6</v>
      </c>
      <c r="E4" s="11"/>
      <c r="F4" s="11"/>
      <c r="G4" s="11"/>
      <c r="H4" s="11"/>
      <c r="I4" s="6"/>
      <c r="J4" s="6"/>
      <c r="K4" s="6"/>
      <c r="L4" s="6"/>
      <c r="M4" s="6"/>
      <c r="N4" s="6"/>
      <c r="O4" s="6"/>
    </row>
    <row r="5" spans="1:15" ht="15.75" x14ac:dyDescent="0.25">
      <c r="A5" s="12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15.75" x14ac:dyDescent="0.25">
      <c r="A6" s="5" t="s">
        <v>7</v>
      </c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.75" x14ac:dyDescent="0.25">
      <c r="A7" s="8" t="s">
        <v>8</v>
      </c>
      <c r="B7" s="13" t="s">
        <v>9</v>
      </c>
      <c r="C7" s="14"/>
      <c r="D7" s="6" t="s">
        <v>4</v>
      </c>
      <c r="E7" s="9" t="s">
        <v>391</v>
      </c>
      <c r="F7" s="13"/>
      <c r="G7" s="9"/>
      <c r="H7" s="9"/>
      <c r="I7" s="6"/>
      <c r="J7" s="6"/>
      <c r="K7" s="6"/>
      <c r="L7" s="6"/>
      <c r="M7" s="6"/>
      <c r="N7" s="6"/>
      <c r="O7" s="6"/>
    </row>
    <row r="8" spans="1:15" ht="15.75" x14ac:dyDescent="0.25">
      <c r="A8" s="15" t="s">
        <v>10</v>
      </c>
      <c r="B8" s="11"/>
      <c r="C8" s="16" t="s">
        <v>11</v>
      </c>
      <c r="D8" s="6" t="s">
        <v>12</v>
      </c>
      <c r="E8" s="198">
        <v>93436173</v>
      </c>
      <c r="F8" s="198"/>
      <c r="G8" s="11"/>
      <c r="H8" s="11"/>
      <c r="I8" s="6"/>
      <c r="J8" s="6"/>
      <c r="K8" s="6"/>
      <c r="L8" s="6"/>
      <c r="M8" s="6"/>
      <c r="N8" s="6"/>
      <c r="O8" s="6"/>
    </row>
    <row r="9" spans="1:15" x14ac:dyDescent="0.25">
      <c r="A9" s="17"/>
      <c r="B9" s="18"/>
      <c r="C9" s="19"/>
      <c r="D9" s="18"/>
      <c r="E9" s="19"/>
      <c r="F9" s="19"/>
      <c r="G9" s="18"/>
      <c r="H9" s="18"/>
      <c r="I9" s="18"/>
      <c r="J9" s="18"/>
      <c r="K9" s="18"/>
      <c r="L9" s="18"/>
      <c r="M9" s="18"/>
      <c r="N9" s="18"/>
      <c r="O9" s="18"/>
    </row>
    <row r="10" spans="1:15" ht="15.75" x14ac:dyDescent="0.25">
      <c r="A10" s="199" t="s">
        <v>13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20"/>
    </row>
    <row r="11" spans="1:15" ht="15.75" thickBot="1" x14ac:dyDescent="0.3">
      <c r="A11" s="18"/>
      <c r="B11" s="18"/>
      <c r="C11" s="21"/>
      <c r="D11" s="18"/>
      <c r="E11" s="22"/>
      <c r="F11" s="22"/>
      <c r="G11" s="22"/>
      <c r="H11" s="23"/>
      <c r="I11" s="18"/>
      <c r="J11" s="18"/>
      <c r="K11" s="18"/>
      <c r="L11" s="23"/>
      <c r="M11" s="18"/>
      <c r="N11" s="18"/>
      <c r="O11" s="18"/>
    </row>
    <row r="12" spans="1:15" ht="21" thickBot="1" x14ac:dyDescent="0.35">
      <c r="A12" s="200" t="s">
        <v>14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</row>
    <row r="13" spans="1:15" ht="64.5" x14ac:dyDescent="0.25">
      <c r="A13" s="24" t="s">
        <v>15</v>
      </c>
      <c r="B13" s="25" t="s">
        <v>16</v>
      </c>
      <c r="C13" s="25" t="s">
        <v>17</v>
      </c>
      <c r="D13" s="25" t="s">
        <v>18</v>
      </c>
      <c r="E13" s="26" t="s">
        <v>19</v>
      </c>
      <c r="F13" s="27" t="s">
        <v>20</v>
      </c>
      <c r="G13" s="27" t="s">
        <v>21</v>
      </c>
      <c r="H13" s="27" t="s">
        <v>22</v>
      </c>
      <c r="I13" s="27" t="s">
        <v>23</v>
      </c>
      <c r="J13" s="25" t="s">
        <v>24</v>
      </c>
      <c r="K13" s="28" t="s">
        <v>25</v>
      </c>
      <c r="L13" s="25" t="s">
        <v>26</v>
      </c>
      <c r="M13" s="28" t="s">
        <v>27</v>
      </c>
      <c r="N13" s="27" t="s">
        <v>28</v>
      </c>
      <c r="O13" s="29" t="s">
        <v>29</v>
      </c>
    </row>
    <row r="14" spans="1:15" ht="15.75" thickBot="1" x14ac:dyDescent="0.3">
      <c r="A14" s="30">
        <v>1</v>
      </c>
      <c r="B14" s="31">
        <v>2</v>
      </c>
      <c r="C14" s="31">
        <v>3</v>
      </c>
      <c r="D14" s="31">
        <v>4</v>
      </c>
      <c r="E14" s="32">
        <v>5</v>
      </c>
      <c r="F14" s="31">
        <v>6</v>
      </c>
      <c r="G14" s="31">
        <v>7</v>
      </c>
      <c r="H14" s="31">
        <v>8</v>
      </c>
      <c r="I14" s="31">
        <v>9</v>
      </c>
      <c r="J14" s="31">
        <v>10</v>
      </c>
      <c r="K14" s="31">
        <v>11</v>
      </c>
      <c r="L14" s="31">
        <v>12</v>
      </c>
      <c r="M14" s="31">
        <v>13</v>
      </c>
      <c r="N14" s="31">
        <v>14</v>
      </c>
      <c r="O14" s="33">
        <v>15</v>
      </c>
    </row>
    <row r="15" spans="1:15" ht="15.75" thickBot="1" x14ac:dyDescent="0.3">
      <c r="A15" s="34">
        <v>1</v>
      </c>
      <c r="B15" s="60" t="s">
        <v>31</v>
      </c>
      <c r="C15" s="61" t="s">
        <v>32</v>
      </c>
      <c r="D15" s="60" t="s">
        <v>153</v>
      </c>
      <c r="E15" s="63">
        <v>4</v>
      </c>
      <c r="F15" s="36"/>
      <c r="G15" s="36"/>
      <c r="H15" s="37"/>
      <c r="I15" s="37"/>
      <c r="J15" s="38"/>
      <c r="K15" s="39">
        <v>0</v>
      </c>
      <c r="L15" s="40"/>
      <c r="M15" s="39">
        <f t="shared" ref="M15:M29" si="0">+K15+L15*K15/100</f>
        <v>0</v>
      </c>
      <c r="N15" s="41">
        <f t="shared" ref="N15:N29" si="1">+K15*E15</f>
        <v>0</v>
      </c>
      <c r="O15" s="42">
        <f t="shared" ref="O15:O29" si="2">+M15*E15</f>
        <v>0</v>
      </c>
    </row>
    <row r="16" spans="1:15" ht="15.75" thickBot="1" x14ac:dyDescent="0.3">
      <c r="A16" s="43">
        <v>2</v>
      </c>
      <c r="B16" s="60" t="s">
        <v>33</v>
      </c>
      <c r="C16" s="60" t="s">
        <v>34</v>
      </c>
      <c r="D16" s="60" t="s">
        <v>153</v>
      </c>
      <c r="E16" s="63">
        <v>8</v>
      </c>
      <c r="F16" s="45"/>
      <c r="G16" s="45"/>
      <c r="H16" s="46"/>
      <c r="I16" s="46"/>
      <c r="J16" s="47"/>
      <c r="K16" s="39">
        <v>0</v>
      </c>
      <c r="L16" s="49"/>
      <c r="M16" s="48">
        <f t="shared" si="0"/>
        <v>0</v>
      </c>
      <c r="N16" s="50">
        <f t="shared" si="1"/>
        <v>0</v>
      </c>
      <c r="O16" s="51">
        <f t="shared" si="2"/>
        <v>0</v>
      </c>
    </row>
    <row r="17" spans="1:15" ht="15.75" thickBot="1" x14ac:dyDescent="0.3">
      <c r="A17" s="43">
        <v>3</v>
      </c>
      <c r="B17" s="60" t="s">
        <v>35</v>
      </c>
      <c r="C17" s="60" t="s">
        <v>36</v>
      </c>
      <c r="D17" s="60" t="s">
        <v>153</v>
      </c>
      <c r="E17" s="63">
        <v>85</v>
      </c>
      <c r="F17" s="45"/>
      <c r="G17" s="45"/>
      <c r="H17" s="46"/>
      <c r="I17" s="46"/>
      <c r="J17" s="47"/>
      <c r="K17" s="39">
        <v>0</v>
      </c>
      <c r="L17" s="49"/>
      <c r="M17" s="48">
        <f t="shared" si="0"/>
        <v>0</v>
      </c>
      <c r="N17" s="50">
        <f t="shared" si="1"/>
        <v>0</v>
      </c>
      <c r="O17" s="51">
        <f t="shared" si="2"/>
        <v>0</v>
      </c>
    </row>
    <row r="18" spans="1:15" ht="15.75" thickBot="1" x14ac:dyDescent="0.3">
      <c r="A18" s="43">
        <v>4</v>
      </c>
      <c r="B18" s="60" t="s">
        <v>37</v>
      </c>
      <c r="C18" s="60" t="s">
        <v>38</v>
      </c>
      <c r="D18" s="60" t="s">
        <v>153</v>
      </c>
      <c r="E18" s="63">
        <v>3</v>
      </c>
      <c r="F18" s="45"/>
      <c r="G18" s="45"/>
      <c r="H18" s="46"/>
      <c r="I18" s="46"/>
      <c r="J18" s="47"/>
      <c r="K18" s="39">
        <v>0</v>
      </c>
      <c r="L18" s="49"/>
      <c r="M18" s="48">
        <f t="shared" si="0"/>
        <v>0</v>
      </c>
      <c r="N18" s="50">
        <f t="shared" si="1"/>
        <v>0</v>
      </c>
      <c r="O18" s="51">
        <f t="shared" si="2"/>
        <v>0</v>
      </c>
    </row>
    <row r="19" spans="1:15" ht="15.75" thickBot="1" x14ac:dyDescent="0.3">
      <c r="A19" s="43">
        <v>5</v>
      </c>
      <c r="B19" s="60" t="s">
        <v>39</v>
      </c>
      <c r="C19" s="60" t="s">
        <v>40</v>
      </c>
      <c r="D19" s="60" t="s">
        <v>153</v>
      </c>
      <c r="E19" s="63">
        <v>39</v>
      </c>
      <c r="F19" s="45"/>
      <c r="G19" s="45"/>
      <c r="H19" s="46"/>
      <c r="I19" s="46"/>
      <c r="J19" s="47"/>
      <c r="K19" s="39">
        <v>0</v>
      </c>
      <c r="L19" s="49"/>
      <c r="M19" s="48">
        <f t="shared" si="0"/>
        <v>0</v>
      </c>
      <c r="N19" s="50">
        <f t="shared" si="1"/>
        <v>0</v>
      </c>
      <c r="O19" s="51">
        <f t="shared" si="2"/>
        <v>0</v>
      </c>
    </row>
    <row r="20" spans="1:15" ht="15.75" thickBot="1" x14ac:dyDescent="0.3">
      <c r="A20" s="43">
        <v>6</v>
      </c>
      <c r="B20" s="60" t="s">
        <v>41</v>
      </c>
      <c r="C20" s="60" t="s">
        <v>42</v>
      </c>
      <c r="D20" s="60" t="s">
        <v>153</v>
      </c>
      <c r="E20" s="63">
        <v>47</v>
      </c>
      <c r="F20" s="45"/>
      <c r="G20" s="45"/>
      <c r="H20" s="46"/>
      <c r="I20" s="46"/>
      <c r="J20" s="47"/>
      <c r="K20" s="39">
        <v>0</v>
      </c>
      <c r="L20" s="49"/>
      <c r="M20" s="48">
        <f t="shared" si="0"/>
        <v>0</v>
      </c>
      <c r="N20" s="50">
        <f t="shared" si="1"/>
        <v>0</v>
      </c>
      <c r="O20" s="51">
        <f t="shared" si="2"/>
        <v>0</v>
      </c>
    </row>
    <row r="21" spans="1:15" ht="15.75" thickBot="1" x14ac:dyDescent="0.3">
      <c r="A21" s="43">
        <v>7</v>
      </c>
      <c r="B21" s="60" t="s">
        <v>43</v>
      </c>
      <c r="C21" s="60" t="s">
        <v>44</v>
      </c>
      <c r="D21" s="60" t="s">
        <v>153</v>
      </c>
      <c r="E21" s="63">
        <v>7</v>
      </c>
      <c r="F21" s="45"/>
      <c r="G21" s="45"/>
      <c r="H21" s="52"/>
      <c r="I21" s="46"/>
      <c r="J21" s="47"/>
      <c r="K21" s="39">
        <v>0</v>
      </c>
      <c r="L21" s="49"/>
      <c r="M21" s="48">
        <f t="shared" si="0"/>
        <v>0</v>
      </c>
      <c r="N21" s="50">
        <f t="shared" si="1"/>
        <v>0</v>
      </c>
      <c r="O21" s="51">
        <f t="shared" si="2"/>
        <v>0</v>
      </c>
    </row>
    <row r="22" spans="1:15" ht="15.75" thickBot="1" x14ac:dyDescent="0.3">
      <c r="A22" s="43">
        <v>8</v>
      </c>
      <c r="B22" s="60" t="s">
        <v>45</v>
      </c>
      <c r="C22" s="60" t="s">
        <v>46</v>
      </c>
      <c r="D22" s="60" t="s">
        <v>153</v>
      </c>
      <c r="E22" s="63">
        <v>2</v>
      </c>
      <c r="F22" s="45"/>
      <c r="G22" s="45"/>
      <c r="H22" s="46"/>
      <c r="I22" s="46"/>
      <c r="J22" s="47"/>
      <c r="K22" s="39">
        <v>0</v>
      </c>
      <c r="L22" s="49"/>
      <c r="M22" s="48">
        <f t="shared" si="0"/>
        <v>0</v>
      </c>
      <c r="N22" s="50">
        <f t="shared" si="1"/>
        <v>0</v>
      </c>
      <c r="O22" s="51">
        <f t="shared" si="2"/>
        <v>0</v>
      </c>
    </row>
    <row r="23" spans="1:15" ht="15.75" thickBot="1" x14ac:dyDescent="0.3">
      <c r="A23" s="43">
        <v>9</v>
      </c>
      <c r="B23" s="60" t="s">
        <v>47</v>
      </c>
      <c r="C23" s="60" t="s">
        <v>48</v>
      </c>
      <c r="D23" s="60" t="s">
        <v>153</v>
      </c>
      <c r="E23" s="63">
        <v>1</v>
      </c>
      <c r="F23" s="53"/>
      <c r="G23" s="53"/>
      <c r="H23" s="47"/>
      <c r="I23" s="46"/>
      <c r="J23" s="47"/>
      <c r="K23" s="39">
        <v>0</v>
      </c>
      <c r="L23" s="49"/>
      <c r="M23" s="48">
        <f t="shared" si="0"/>
        <v>0</v>
      </c>
      <c r="N23" s="50">
        <f t="shared" si="1"/>
        <v>0</v>
      </c>
      <c r="O23" s="51">
        <f t="shared" si="2"/>
        <v>0</v>
      </c>
    </row>
    <row r="24" spans="1:15" s="75" customFormat="1" ht="15.75" thickBot="1" x14ac:dyDescent="0.3">
      <c r="A24" s="173">
        <v>10</v>
      </c>
      <c r="B24" s="211" t="s">
        <v>49</v>
      </c>
      <c r="C24" s="212" t="s">
        <v>402</v>
      </c>
      <c r="D24" s="162" t="s">
        <v>153</v>
      </c>
      <c r="E24" s="163">
        <v>2</v>
      </c>
      <c r="F24" s="174"/>
      <c r="G24" s="174"/>
      <c r="H24" s="166"/>
      <c r="I24" s="166"/>
      <c r="J24" s="175"/>
      <c r="K24" s="168"/>
      <c r="L24" s="169"/>
      <c r="M24" s="170"/>
      <c r="N24" s="171"/>
      <c r="O24" s="172"/>
    </row>
    <row r="25" spans="1:15" s="75" customFormat="1" ht="15.75" thickBot="1" x14ac:dyDescent="0.3">
      <c r="A25" s="64">
        <v>11</v>
      </c>
      <c r="B25" s="60" t="s">
        <v>50</v>
      </c>
      <c r="C25" s="60" t="s">
        <v>51</v>
      </c>
      <c r="D25" s="60" t="s">
        <v>315</v>
      </c>
      <c r="E25" s="67">
        <v>1</v>
      </c>
      <c r="F25" s="68"/>
      <c r="G25" s="68"/>
      <c r="H25" s="69"/>
      <c r="I25" s="69"/>
      <c r="J25" s="70"/>
      <c r="K25" s="39">
        <v>0</v>
      </c>
      <c r="L25" s="72"/>
      <c r="M25" s="71">
        <f t="shared" si="0"/>
        <v>0</v>
      </c>
      <c r="N25" s="73">
        <f t="shared" si="1"/>
        <v>0</v>
      </c>
      <c r="O25" s="74">
        <f t="shared" si="2"/>
        <v>0</v>
      </c>
    </row>
    <row r="26" spans="1:15" ht="15.75" thickBot="1" x14ac:dyDescent="0.3">
      <c r="A26" s="43">
        <v>12</v>
      </c>
      <c r="B26" s="60" t="s">
        <v>52</v>
      </c>
      <c r="C26" s="60" t="s">
        <v>53</v>
      </c>
      <c r="D26" s="60" t="s">
        <v>153</v>
      </c>
      <c r="E26" s="63">
        <v>1</v>
      </c>
      <c r="F26" s="54"/>
      <c r="G26" s="54"/>
      <c r="H26" s="46"/>
      <c r="I26" s="46"/>
      <c r="J26" s="55"/>
      <c r="K26" s="39">
        <v>0</v>
      </c>
      <c r="L26" s="49"/>
      <c r="M26" s="48">
        <f t="shared" si="0"/>
        <v>0</v>
      </c>
      <c r="N26" s="50">
        <f t="shared" si="1"/>
        <v>0</v>
      </c>
      <c r="O26" s="51">
        <f t="shared" si="2"/>
        <v>0</v>
      </c>
    </row>
    <row r="27" spans="1:15" ht="15.75" thickBot="1" x14ac:dyDescent="0.3">
      <c r="A27" s="43">
        <v>13</v>
      </c>
      <c r="B27" s="60" t="s">
        <v>54</v>
      </c>
      <c r="C27" s="60" t="s">
        <v>55</v>
      </c>
      <c r="D27" s="60" t="s">
        <v>153</v>
      </c>
      <c r="E27" s="63">
        <v>1</v>
      </c>
      <c r="F27" s="54"/>
      <c r="G27" s="54"/>
      <c r="H27" s="46"/>
      <c r="I27" s="46"/>
      <c r="J27" s="55"/>
      <c r="K27" s="39">
        <v>0</v>
      </c>
      <c r="L27" s="49"/>
      <c r="M27" s="48">
        <f t="shared" si="0"/>
        <v>0</v>
      </c>
      <c r="N27" s="50">
        <f t="shared" si="1"/>
        <v>0</v>
      </c>
      <c r="O27" s="51">
        <f t="shared" si="2"/>
        <v>0</v>
      </c>
    </row>
    <row r="28" spans="1:15" ht="15.75" thickBot="1" x14ac:dyDescent="0.3">
      <c r="A28" s="43">
        <v>14</v>
      </c>
      <c r="B28" s="66" t="s">
        <v>393</v>
      </c>
      <c r="C28" s="60" t="s">
        <v>390</v>
      </c>
      <c r="D28" s="60" t="s">
        <v>153</v>
      </c>
      <c r="E28" s="63">
        <v>5</v>
      </c>
      <c r="F28" s="54"/>
      <c r="G28" s="54"/>
      <c r="H28" s="46"/>
      <c r="I28" s="46"/>
      <c r="J28" s="55"/>
      <c r="K28" s="39">
        <v>0</v>
      </c>
      <c r="L28" s="49"/>
      <c r="M28" s="48">
        <f t="shared" si="0"/>
        <v>0</v>
      </c>
      <c r="N28" s="50">
        <f t="shared" si="1"/>
        <v>0</v>
      </c>
      <c r="O28" s="51">
        <f t="shared" si="2"/>
        <v>0</v>
      </c>
    </row>
    <row r="29" spans="1:15" ht="15.75" thickBot="1" x14ac:dyDescent="0.3">
      <c r="A29" s="143">
        <v>15</v>
      </c>
      <c r="B29" s="81" t="s">
        <v>56</v>
      </c>
      <c r="C29" s="81" t="s">
        <v>57</v>
      </c>
      <c r="D29" s="81" t="s">
        <v>153</v>
      </c>
      <c r="E29" s="82">
        <v>4</v>
      </c>
      <c r="F29" s="84"/>
      <c r="G29" s="84"/>
      <c r="H29" s="85"/>
      <c r="I29" s="85"/>
      <c r="J29" s="86"/>
      <c r="K29" s="87">
        <v>0</v>
      </c>
      <c r="L29" s="88"/>
      <c r="M29" s="89">
        <f t="shared" si="0"/>
        <v>0</v>
      </c>
      <c r="N29" s="90">
        <f t="shared" si="1"/>
        <v>0</v>
      </c>
      <c r="O29" s="91">
        <f t="shared" si="2"/>
        <v>0</v>
      </c>
    </row>
    <row r="30" spans="1:15" ht="16.5" thickBot="1" x14ac:dyDescent="0.3">
      <c r="A30" s="201" t="s">
        <v>30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2"/>
      <c r="N30" s="144">
        <f>SUM(N15:N29)</f>
        <v>0</v>
      </c>
      <c r="O30" s="93">
        <f>SUM(O15:O29)</f>
        <v>0</v>
      </c>
    </row>
    <row r="31" spans="1:15" x14ac:dyDescent="0.25">
      <c r="A31" s="18"/>
      <c r="B31" s="18"/>
      <c r="C31" s="21"/>
      <c r="D31" s="18"/>
      <c r="E31" s="22"/>
      <c r="F31" s="22"/>
      <c r="G31" s="22"/>
      <c r="H31" s="23"/>
      <c r="I31" s="18"/>
      <c r="J31" s="18"/>
      <c r="K31" s="18"/>
      <c r="L31" s="23"/>
      <c r="M31" s="18"/>
      <c r="N31" s="18"/>
      <c r="O31" s="18"/>
    </row>
    <row r="32" spans="1:15" x14ac:dyDescent="0.25">
      <c r="A32" s="18"/>
      <c r="B32" s="18"/>
      <c r="C32" s="19" t="s">
        <v>58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x14ac:dyDescent="0.25">
      <c r="A33" s="18"/>
      <c r="B33" s="18"/>
      <c r="C33" s="19" t="s">
        <v>59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ht="15.75" thickBot="1" x14ac:dyDescent="0.3">
      <c r="A34" s="18"/>
      <c r="B34" s="18"/>
      <c r="C34" s="21"/>
      <c r="D34" s="18"/>
      <c r="E34" s="22"/>
      <c r="F34" s="22"/>
      <c r="G34" s="22"/>
      <c r="H34" s="23"/>
      <c r="I34" s="18"/>
      <c r="J34" s="18"/>
      <c r="K34" s="18"/>
      <c r="L34" s="23"/>
      <c r="M34" s="18"/>
      <c r="N34" s="18"/>
      <c r="O34" s="18"/>
    </row>
    <row r="35" spans="1:15" ht="21" thickBot="1" x14ac:dyDescent="0.35">
      <c r="A35" s="200" t="s">
        <v>60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</row>
    <row r="36" spans="1:15" ht="64.5" x14ac:dyDescent="0.25">
      <c r="A36" s="24" t="s">
        <v>15</v>
      </c>
      <c r="B36" s="25" t="s">
        <v>16</v>
      </c>
      <c r="C36" s="25" t="s">
        <v>17</v>
      </c>
      <c r="D36" s="25" t="s">
        <v>18</v>
      </c>
      <c r="E36" s="26" t="s">
        <v>19</v>
      </c>
      <c r="F36" s="27" t="s">
        <v>20</v>
      </c>
      <c r="G36" s="27" t="s">
        <v>21</v>
      </c>
      <c r="H36" s="27" t="s">
        <v>22</v>
      </c>
      <c r="I36" s="27" t="s">
        <v>23</v>
      </c>
      <c r="J36" s="25" t="s">
        <v>24</v>
      </c>
      <c r="K36" s="28" t="s">
        <v>25</v>
      </c>
      <c r="L36" s="25" t="s">
        <v>26</v>
      </c>
      <c r="M36" s="28" t="s">
        <v>27</v>
      </c>
      <c r="N36" s="27" t="s">
        <v>28</v>
      </c>
      <c r="O36" s="29" t="s">
        <v>29</v>
      </c>
    </row>
    <row r="37" spans="1:15" ht="15.75" thickBot="1" x14ac:dyDescent="0.3">
      <c r="A37" s="30">
        <v>1</v>
      </c>
      <c r="B37" s="31">
        <v>2</v>
      </c>
      <c r="C37" s="31">
        <v>3</v>
      </c>
      <c r="D37" s="31">
        <v>4</v>
      </c>
      <c r="E37" s="32">
        <v>5</v>
      </c>
      <c r="F37" s="31">
        <v>6</v>
      </c>
      <c r="G37" s="31">
        <v>7</v>
      </c>
      <c r="H37" s="31">
        <v>8</v>
      </c>
      <c r="I37" s="31">
        <v>9</v>
      </c>
      <c r="J37" s="31">
        <v>10</v>
      </c>
      <c r="K37" s="31">
        <v>11</v>
      </c>
      <c r="L37" s="31">
        <v>12</v>
      </c>
      <c r="M37" s="31">
        <v>13</v>
      </c>
      <c r="N37" s="31">
        <v>14</v>
      </c>
      <c r="O37" s="33">
        <v>15</v>
      </c>
    </row>
    <row r="38" spans="1:15" ht="15.75" thickBot="1" x14ac:dyDescent="0.3">
      <c r="A38" s="59">
        <v>1</v>
      </c>
      <c r="B38" s="60" t="s">
        <v>63</v>
      </c>
      <c r="C38" s="60" t="s">
        <v>64</v>
      </c>
      <c r="D38" s="60" t="s">
        <v>142</v>
      </c>
      <c r="E38" s="63">
        <v>23</v>
      </c>
      <c r="F38" s="36"/>
      <c r="G38" s="36"/>
      <c r="H38" s="37"/>
      <c r="I38" s="37"/>
      <c r="J38" s="38"/>
      <c r="K38" s="39">
        <v>0</v>
      </c>
      <c r="L38" s="40"/>
      <c r="M38" s="39">
        <f t="shared" ref="M38:M52" si="3">+K38+L38*K38/100</f>
        <v>0</v>
      </c>
      <c r="N38" s="41">
        <f t="shared" ref="N38:N52" si="4">+K38*E38</f>
        <v>0</v>
      </c>
      <c r="O38" s="42">
        <f t="shared" ref="O38:O52" si="5">+M38*E38</f>
        <v>0</v>
      </c>
    </row>
    <row r="39" spans="1:15" ht="15.75" thickBot="1" x14ac:dyDescent="0.3">
      <c r="A39" s="59">
        <v>2</v>
      </c>
      <c r="B39" s="60" t="s">
        <v>65</v>
      </c>
      <c r="C39" s="60" t="s">
        <v>66</v>
      </c>
      <c r="D39" s="60" t="s">
        <v>142</v>
      </c>
      <c r="E39" s="63">
        <v>11</v>
      </c>
      <c r="F39" s="45"/>
      <c r="G39" s="45"/>
      <c r="H39" s="46"/>
      <c r="I39" s="46"/>
      <c r="J39" s="47"/>
      <c r="K39" s="39">
        <v>0</v>
      </c>
      <c r="L39" s="49"/>
      <c r="M39" s="48">
        <f t="shared" si="3"/>
        <v>0</v>
      </c>
      <c r="N39" s="50">
        <f t="shared" si="4"/>
        <v>0</v>
      </c>
      <c r="O39" s="51">
        <f t="shared" si="5"/>
        <v>0</v>
      </c>
    </row>
    <row r="40" spans="1:15" ht="15.75" thickBot="1" x14ac:dyDescent="0.3">
      <c r="A40" s="59">
        <v>3</v>
      </c>
      <c r="B40" s="60" t="s">
        <v>67</v>
      </c>
      <c r="C40" s="60" t="s">
        <v>68</v>
      </c>
      <c r="D40" s="60" t="s">
        <v>142</v>
      </c>
      <c r="E40" s="63">
        <v>32</v>
      </c>
      <c r="F40" s="45"/>
      <c r="G40" s="45"/>
      <c r="H40" s="46"/>
      <c r="I40" s="46"/>
      <c r="J40" s="47"/>
      <c r="K40" s="39">
        <v>0</v>
      </c>
      <c r="L40" s="49"/>
      <c r="M40" s="48">
        <f t="shared" si="3"/>
        <v>0</v>
      </c>
      <c r="N40" s="50">
        <f t="shared" si="4"/>
        <v>0</v>
      </c>
      <c r="O40" s="51">
        <f t="shared" si="5"/>
        <v>0</v>
      </c>
    </row>
    <row r="41" spans="1:15" ht="15.75" thickBot="1" x14ac:dyDescent="0.3">
      <c r="A41" s="59">
        <v>4</v>
      </c>
      <c r="B41" s="60" t="s">
        <v>69</v>
      </c>
      <c r="C41" s="60" t="s">
        <v>70</v>
      </c>
      <c r="D41" s="60" t="s">
        <v>142</v>
      </c>
      <c r="E41" s="63">
        <v>3</v>
      </c>
      <c r="F41" s="45"/>
      <c r="G41" s="45"/>
      <c r="H41" s="46"/>
      <c r="I41" s="46"/>
      <c r="J41" s="47"/>
      <c r="K41" s="39">
        <v>0</v>
      </c>
      <c r="L41" s="49"/>
      <c r="M41" s="48">
        <f t="shared" si="3"/>
        <v>0</v>
      </c>
      <c r="N41" s="50">
        <f t="shared" si="4"/>
        <v>0</v>
      </c>
      <c r="O41" s="51">
        <f t="shared" si="5"/>
        <v>0</v>
      </c>
    </row>
    <row r="42" spans="1:15" ht="15.75" thickBot="1" x14ac:dyDescent="0.3">
      <c r="A42" s="59">
        <v>5</v>
      </c>
      <c r="B42" s="60" t="s">
        <v>71</v>
      </c>
      <c r="C42" s="60" t="s">
        <v>72</v>
      </c>
      <c r="D42" s="60" t="s">
        <v>142</v>
      </c>
      <c r="E42" s="63">
        <v>3</v>
      </c>
      <c r="F42" s="45"/>
      <c r="G42" s="45"/>
      <c r="H42" s="46"/>
      <c r="I42" s="46"/>
      <c r="J42" s="47"/>
      <c r="K42" s="39">
        <v>0</v>
      </c>
      <c r="L42" s="49"/>
      <c r="M42" s="48">
        <f t="shared" si="3"/>
        <v>0</v>
      </c>
      <c r="N42" s="50">
        <f t="shared" si="4"/>
        <v>0</v>
      </c>
      <c r="O42" s="51">
        <f t="shared" si="5"/>
        <v>0</v>
      </c>
    </row>
    <row r="43" spans="1:15" ht="15.75" thickBot="1" x14ac:dyDescent="0.3">
      <c r="A43" s="59">
        <v>6</v>
      </c>
      <c r="B43" s="60" t="s">
        <v>73</v>
      </c>
      <c r="C43" s="60" t="s">
        <v>74</v>
      </c>
      <c r="D43" s="60" t="s">
        <v>142</v>
      </c>
      <c r="E43" s="63">
        <v>6</v>
      </c>
      <c r="F43" s="45"/>
      <c r="G43" s="45"/>
      <c r="H43" s="46"/>
      <c r="I43" s="46"/>
      <c r="J43" s="47"/>
      <c r="K43" s="39">
        <v>0</v>
      </c>
      <c r="L43" s="49"/>
      <c r="M43" s="48">
        <f t="shared" si="3"/>
        <v>0</v>
      </c>
      <c r="N43" s="50">
        <f t="shared" si="4"/>
        <v>0</v>
      </c>
      <c r="O43" s="51">
        <f t="shared" si="5"/>
        <v>0</v>
      </c>
    </row>
    <row r="44" spans="1:15" ht="15.75" thickBot="1" x14ac:dyDescent="0.3">
      <c r="A44" s="59">
        <v>7</v>
      </c>
      <c r="B44" s="60" t="s">
        <v>75</v>
      </c>
      <c r="C44" s="60" t="s">
        <v>76</v>
      </c>
      <c r="D44" s="60" t="s">
        <v>142</v>
      </c>
      <c r="E44" s="63">
        <v>1</v>
      </c>
      <c r="F44" s="45"/>
      <c r="G44" s="45"/>
      <c r="H44" s="52"/>
      <c r="I44" s="46"/>
      <c r="J44" s="47"/>
      <c r="K44" s="39">
        <v>0</v>
      </c>
      <c r="L44" s="49"/>
      <c r="M44" s="48">
        <f t="shared" si="3"/>
        <v>0</v>
      </c>
      <c r="N44" s="50">
        <f t="shared" si="4"/>
        <v>0</v>
      </c>
      <c r="O44" s="51">
        <f t="shared" si="5"/>
        <v>0</v>
      </c>
    </row>
    <row r="45" spans="1:15" ht="15.75" thickBot="1" x14ac:dyDescent="0.3">
      <c r="A45" s="59">
        <v>8</v>
      </c>
      <c r="B45" s="60" t="s">
        <v>77</v>
      </c>
      <c r="C45" s="60" t="s">
        <v>78</v>
      </c>
      <c r="D45" s="60" t="s">
        <v>142</v>
      </c>
      <c r="E45" s="63">
        <v>3</v>
      </c>
      <c r="F45" s="45"/>
      <c r="G45" s="45"/>
      <c r="H45" s="52"/>
      <c r="I45" s="46"/>
      <c r="J45" s="47"/>
      <c r="K45" s="39">
        <v>0</v>
      </c>
      <c r="L45" s="49"/>
      <c r="M45" s="48">
        <f t="shared" si="3"/>
        <v>0</v>
      </c>
      <c r="N45" s="50">
        <f t="shared" si="4"/>
        <v>0</v>
      </c>
      <c r="O45" s="51">
        <f t="shared" si="5"/>
        <v>0</v>
      </c>
    </row>
    <row r="46" spans="1:15" ht="15.75" thickBot="1" x14ac:dyDescent="0.3">
      <c r="A46" s="59">
        <v>9</v>
      </c>
      <c r="B46" s="60" t="s">
        <v>79</v>
      </c>
      <c r="C46" s="60" t="s">
        <v>80</v>
      </c>
      <c r="D46" s="60" t="s">
        <v>142</v>
      </c>
      <c r="E46" s="63">
        <v>2</v>
      </c>
      <c r="F46" s="45"/>
      <c r="G46" s="45"/>
      <c r="H46" s="52"/>
      <c r="I46" s="46"/>
      <c r="J46" s="47"/>
      <c r="K46" s="39">
        <v>0</v>
      </c>
      <c r="L46" s="49"/>
      <c r="M46" s="48">
        <f t="shared" si="3"/>
        <v>0</v>
      </c>
      <c r="N46" s="50">
        <f t="shared" si="4"/>
        <v>0</v>
      </c>
      <c r="O46" s="51">
        <f t="shared" si="5"/>
        <v>0</v>
      </c>
    </row>
    <row r="47" spans="1:15" ht="15.75" thickBot="1" x14ac:dyDescent="0.3">
      <c r="A47" s="59">
        <v>10</v>
      </c>
      <c r="B47" s="60" t="s">
        <v>81</v>
      </c>
      <c r="C47" s="60" t="s">
        <v>82</v>
      </c>
      <c r="D47" s="60" t="s">
        <v>142</v>
      </c>
      <c r="E47" s="63">
        <v>7</v>
      </c>
      <c r="F47" s="45"/>
      <c r="G47" s="45"/>
      <c r="H47" s="52"/>
      <c r="I47" s="46"/>
      <c r="J47" s="47"/>
      <c r="K47" s="39">
        <v>0</v>
      </c>
      <c r="L47" s="49"/>
      <c r="M47" s="48">
        <f t="shared" si="3"/>
        <v>0</v>
      </c>
      <c r="N47" s="50">
        <f t="shared" si="4"/>
        <v>0</v>
      </c>
      <c r="O47" s="51">
        <f t="shared" si="5"/>
        <v>0</v>
      </c>
    </row>
    <row r="48" spans="1:15" ht="15.75" thickBot="1" x14ac:dyDescent="0.3">
      <c r="A48" s="149">
        <v>11</v>
      </c>
      <c r="B48" s="150" t="s">
        <v>83</v>
      </c>
      <c r="C48" s="150" t="s">
        <v>405</v>
      </c>
      <c r="D48" s="150" t="s">
        <v>142</v>
      </c>
      <c r="E48" s="151">
        <v>2</v>
      </c>
      <c r="F48" s="152"/>
      <c r="G48" s="152"/>
      <c r="H48" s="153"/>
      <c r="I48" s="154"/>
      <c r="J48" s="155"/>
      <c r="K48" s="156">
        <v>0</v>
      </c>
      <c r="L48" s="157"/>
      <c r="M48" s="158">
        <f t="shared" si="3"/>
        <v>0</v>
      </c>
      <c r="N48" s="159">
        <f t="shared" si="4"/>
        <v>0</v>
      </c>
      <c r="O48" s="160">
        <f t="shared" si="5"/>
        <v>0</v>
      </c>
    </row>
    <row r="49" spans="1:15" ht="15.75" thickBot="1" x14ac:dyDescent="0.3">
      <c r="A49" s="59">
        <v>12</v>
      </c>
      <c r="B49" s="60" t="s">
        <v>84</v>
      </c>
      <c r="C49" s="60" t="s">
        <v>85</v>
      </c>
      <c r="D49" s="60" t="s">
        <v>142</v>
      </c>
      <c r="E49" s="63">
        <v>1</v>
      </c>
      <c r="F49" s="45"/>
      <c r="G49" s="45"/>
      <c r="H49" s="52"/>
      <c r="I49" s="46"/>
      <c r="J49" s="47"/>
      <c r="K49" s="39">
        <v>0</v>
      </c>
      <c r="L49" s="49"/>
      <c r="M49" s="48">
        <f t="shared" si="3"/>
        <v>0</v>
      </c>
      <c r="N49" s="50">
        <f t="shared" si="4"/>
        <v>0</v>
      </c>
      <c r="O49" s="51">
        <f t="shared" si="5"/>
        <v>0</v>
      </c>
    </row>
    <row r="50" spans="1:15" ht="15.75" thickBot="1" x14ac:dyDescent="0.3">
      <c r="A50" s="59">
        <v>15</v>
      </c>
      <c r="B50" s="60" t="s">
        <v>86</v>
      </c>
      <c r="C50" s="60" t="s">
        <v>87</v>
      </c>
      <c r="D50" s="60" t="s">
        <v>142</v>
      </c>
      <c r="E50" s="63">
        <v>8</v>
      </c>
      <c r="F50" s="45"/>
      <c r="G50" s="45"/>
      <c r="H50" s="46"/>
      <c r="I50" s="46"/>
      <c r="J50" s="47"/>
      <c r="K50" s="39">
        <v>0</v>
      </c>
      <c r="L50" s="49"/>
      <c r="M50" s="48">
        <f t="shared" si="3"/>
        <v>0</v>
      </c>
      <c r="N50" s="50">
        <f t="shared" si="4"/>
        <v>0</v>
      </c>
      <c r="O50" s="51">
        <f t="shared" si="5"/>
        <v>0</v>
      </c>
    </row>
    <row r="51" spans="1:15" ht="15.75" thickBot="1" x14ac:dyDescent="0.3">
      <c r="A51" s="59">
        <v>16</v>
      </c>
      <c r="B51" s="60" t="s">
        <v>88</v>
      </c>
      <c r="C51" s="60" t="s">
        <v>89</v>
      </c>
      <c r="D51" s="60" t="s">
        <v>142</v>
      </c>
      <c r="E51" s="63">
        <v>5</v>
      </c>
      <c r="F51" s="53"/>
      <c r="G51" s="53"/>
      <c r="H51" s="47"/>
      <c r="I51" s="46"/>
      <c r="J51" s="47"/>
      <c r="K51" s="39">
        <v>0</v>
      </c>
      <c r="L51" s="49"/>
      <c r="M51" s="48">
        <f t="shared" si="3"/>
        <v>0</v>
      </c>
      <c r="N51" s="50">
        <f t="shared" si="4"/>
        <v>0</v>
      </c>
      <c r="O51" s="51">
        <f t="shared" si="5"/>
        <v>0</v>
      </c>
    </row>
    <row r="52" spans="1:15" ht="15.75" thickBot="1" x14ac:dyDescent="0.3">
      <c r="A52" s="80">
        <v>17</v>
      </c>
      <c r="B52" s="81" t="s">
        <v>90</v>
      </c>
      <c r="C52" s="81" t="s">
        <v>91</v>
      </c>
      <c r="D52" s="81" t="s">
        <v>142</v>
      </c>
      <c r="E52" s="82">
        <v>12</v>
      </c>
      <c r="F52" s="84"/>
      <c r="G52" s="84"/>
      <c r="H52" s="85"/>
      <c r="I52" s="85"/>
      <c r="J52" s="86"/>
      <c r="K52" s="87">
        <v>0</v>
      </c>
      <c r="L52" s="88"/>
      <c r="M52" s="89">
        <f t="shared" si="3"/>
        <v>0</v>
      </c>
      <c r="N52" s="90">
        <f t="shared" si="4"/>
        <v>0</v>
      </c>
      <c r="O52" s="91">
        <f t="shared" si="5"/>
        <v>0</v>
      </c>
    </row>
    <row r="53" spans="1:15" ht="16.5" thickBot="1" x14ac:dyDescent="0.3">
      <c r="A53" s="201" t="s">
        <v>30</v>
      </c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92">
        <f>SUM(N38:N52)</f>
        <v>0</v>
      </c>
      <c r="O53" s="93">
        <f>SUM(O38:O52)</f>
        <v>0</v>
      </c>
    </row>
    <row r="54" spans="1:15" x14ac:dyDescent="0.25">
      <c r="A54" s="18"/>
      <c r="B54" s="18"/>
      <c r="C54" s="21"/>
      <c r="D54" s="18"/>
      <c r="E54" s="22"/>
      <c r="F54" s="22"/>
      <c r="G54" s="22"/>
      <c r="H54" s="23"/>
      <c r="I54" s="18"/>
      <c r="J54" s="18"/>
      <c r="K54" s="18"/>
      <c r="L54" s="23"/>
      <c r="M54" s="18"/>
      <c r="N54" s="18"/>
      <c r="O54" s="18"/>
    </row>
    <row r="55" spans="1:15" x14ac:dyDescent="0.25">
      <c r="A55" s="18"/>
      <c r="B55" s="18"/>
      <c r="C55" s="19" t="s">
        <v>58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1:15" x14ac:dyDescent="0.25">
      <c r="A56" s="18"/>
      <c r="B56" s="18"/>
      <c r="C56" s="19" t="s">
        <v>59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15.75" thickBot="1" x14ac:dyDescent="0.3">
      <c r="A57" s="18"/>
      <c r="B57" s="18"/>
      <c r="C57" s="21"/>
      <c r="D57" s="18"/>
      <c r="E57" s="22"/>
      <c r="F57" s="22"/>
      <c r="G57" s="22"/>
      <c r="H57" s="23"/>
      <c r="I57" s="18"/>
      <c r="J57" s="18"/>
      <c r="K57" s="18"/>
      <c r="L57" s="23"/>
      <c r="M57" s="18"/>
      <c r="N57" s="18"/>
      <c r="O57" s="18"/>
    </row>
    <row r="58" spans="1:15" ht="21" thickBot="1" x14ac:dyDescent="0.35">
      <c r="A58" s="200" t="s">
        <v>61</v>
      </c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</row>
    <row r="59" spans="1:15" ht="64.5" x14ac:dyDescent="0.25">
      <c r="A59" s="24" t="s">
        <v>15</v>
      </c>
      <c r="B59" s="25" t="s">
        <v>16</v>
      </c>
      <c r="C59" s="25" t="s">
        <v>17</v>
      </c>
      <c r="D59" s="25" t="s">
        <v>18</v>
      </c>
      <c r="E59" s="26" t="s">
        <v>19</v>
      </c>
      <c r="F59" s="27" t="s">
        <v>20</v>
      </c>
      <c r="G59" s="27" t="s">
        <v>21</v>
      </c>
      <c r="H59" s="27" t="s">
        <v>22</v>
      </c>
      <c r="I59" s="27" t="s">
        <v>23</v>
      </c>
      <c r="J59" s="25" t="s">
        <v>24</v>
      </c>
      <c r="K59" s="28" t="s">
        <v>25</v>
      </c>
      <c r="L59" s="25" t="s">
        <v>26</v>
      </c>
      <c r="M59" s="28" t="s">
        <v>27</v>
      </c>
      <c r="N59" s="27" t="s">
        <v>28</v>
      </c>
      <c r="O59" s="29" t="s">
        <v>29</v>
      </c>
    </row>
    <row r="60" spans="1:15" ht="15.75" thickBot="1" x14ac:dyDescent="0.3">
      <c r="A60" s="30">
        <v>1</v>
      </c>
      <c r="B60" s="31">
        <v>2</v>
      </c>
      <c r="C60" s="31">
        <v>3</v>
      </c>
      <c r="D60" s="31">
        <v>4</v>
      </c>
      <c r="E60" s="32">
        <v>5</v>
      </c>
      <c r="F60" s="31">
        <v>6</v>
      </c>
      <c r="G60" s="31">
        <v>7</v>
      </c>
      <c r="H60" s="31">
        <v>8</v>
      </c>
      <c r="I60" s="31">
        <v>9</v>
      </c>
      <c r="J60" s="31">
        <v>10</v>
      </c>
      <c r="K60" s="31">
        <v>11</v>
      </c>
      <c r="L60" s="31">
        <v>12</v>
      </c>
      <c r="M60" s="31">
        <v>13</v>
      </c>
      <c r="N60" s="31">
        <v>14</v>
      </c>
      <c r="O60" s="33">
        <v>15</v>
      </c>
    </row>
    <row r="61" spans="1:15" ht="15.75" thickBot="1" x14ac:dyDescent="0.3">
      <c r="A61" s="76">
        <v>1</v>
      </c>
      <c r="B61" s="60" t="s">
        <v>92</v>
      </c>
      <c r="C61" s="60" t="s">
        <v>93</v>
      </c>
      <c r="D61" s="60" t="s">
        <v>142</v>
      </c>
      <c r="E61" s="63">
        <v>1</v>
      </c>
      <c r="F61" s="36"/>
      <c r="G61" s="36"/>
      <c r="H61" s="37"/>
      <c r="I61" s="37"/>
      <c r="J61" s="38"/>
      <c r="K61" s="39">
        <v>0</v>
      </c>
      <c r="L61" s="40"/>
      <c r="M61" s="39">
        <f>+K61+L61*K61/100</f>
        <v>0</v>
      </c>
      <c r="N61" s="41">
        <f>+K61*E61</f>
        <v>0</v>
      </c>
      <c r="O61" s="42">
        <f>+M61*E61</f>
        <v>0</v>
      </c>
    </row>
    <row r="62" spans="1:15" ht="15.75" thickBot="1" x14ac:dyDescent="0.3">
      <c r="A62" s="77">
        <v>2</v>
      </c>
      <c r="B62" s="60" t="s">
        <v>94</v>
      </c>
      <c r="C62" s="60" t="s">
        <v>95</v>
      </c>
      <c r="D62" s="60" t="s">
        <v>142</v>
      </c>
      <c r="E62" s="63">
        <v>3</v>
      </c>
      <c r="F62" s="45"/>
      <c r="G62" s="45"/>
      <c r="H62" s="46"/>
      <c r="I62" s="46"/>
      <c r="J62" s="47"/>
      <c r="K62" s="39">
        <v>0</v>
      </c>
      <c r="L62" s="49"/>
      <c r="M62" s="48">
        <f>+K62+L62*K62/100</f>
        <v>0</v>
      </c>
      <c r="N62" s="50">
        <f>+K62*E62</f>
        <v>0</v>
      </c>
      <c r="O62" s="51">
        <f>+M62*E62</f>
        <v>0</v>
      </c>
    </row>
    <row r="63" spans="1:15" ht="15.75" thickBot="1" x14ac:dyDescent="0.3">
      <c r="A63" s="123">
        <v>3</v>
      </c>
      <c r="B63" s="81" t="s">
        <v>96</v>
      </c>
      <c r="C63" s="81" t="s">
        <v>97</v>
      </c>
      <c r="D63" s="81" t="s">
        <v>142</v>
      </c>
      <c r="E63" s="82">
        <v>4</v>
      </c>
      <c r="F63" s="124"/>
      <c r="G63" s="124"/>
      <c r="H63" s="85"/>
      <c r="I63" s="85"/>
      <c r="J63" s="126"/>
      <c r="K63" s="39">
        <v>0</v>
      </c>
      <c r="L63" s="88"/>
      <c r="M63" s="89">
        <f>+K63+L63*K63/100</f>
        <v>0</v>
      </c>
      <c r="N63" s="50">
        <f>+K63*E63</f>
        <v>0</v>
      </c>
      <c r="O63" s="51">
        <f>+M63*E63</f>
        <v>0</v>
      </c>
    </row>
    <row r="64" spans="1:15" ht="16.5" thickBot="1" x14ac:dyDescent="0.3">
      <c r="A64" s="201" t="s">
        <v>30</v>
      </c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2"/>
      <c r="N64" s="122">
        <f>SUM(N61:N63)</f>
        <v>0</v>
      </c>
      <c r="O64" s="58">
        <f>SUM(O61:O63)</f>
        <v>0</v>
      </c>
    </row>
    <row r="65" spans="1:15" x14ac:dyDescent="0.25">
      <c r="A65" s="18"/>
      <c r="B65" s="18"/>
      <c r="C65" s="21"/>
      <c r="D65" s="18"/>
      <c r="E65" s="22"/>
      <c r="F65" s="22"/>
      <c r="G65" s="22"/>
      <c r="H65" s="23"/>
      <c r="I65" s="18"/>
      <c r="J65" s="18"/>
      <c r="K65" s="18"/>
      <c r="L65" s="23"/>
      <c r="M65" s="18"/>
      <c r="N65" s="18"/>
      <c r="O65" s="18"/>
    </row>
    <row r="66" spans="1:15" x14ac:dyDescent="0.25">
      <c r="A66" s="18"/>
      <c r="B66" s="18"/>
      <c r="C66" s="19" t="s">
        <v>58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1:15" x14ac:dyDescent="0.25">
      <c r="A67" s="18"/>
      <c r="B67" s="18"/>
      <c r="C67" s="19" t="s">
        <v>59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</row>
    <row r="68" spans="1:15" ht="15.75" thickBot="1" x14ac:dyDescent="0.3">
      <c r="A68" s="23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1:15" ht="21" thickBot="1" x14ac:dyDescent="0.35">
      <c r="A69" s="200" t="s">
        <v>62</v>
      </c>
      <c r="B69" s="200"/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</row>
    <row r="70" spans="1:15" ht="64.5" x14ac:dyDescent="0.25">
      <c r="A70" s="24" t="s">
        <v>15</v>
      </c>
      <c r="B70" s="25" t="s">
        <v>16</v>
      </c>
      <c r="C70" s="25" t="s">
        <v>17</v>
      </c>
      <c r="D70" s="25" t="s">
        <v>18</v>
      </c>
      <c r="E70" s="26" t="s">
        <v>19</v>
      </c>
      <c r="F70" s="27" t="s">
        <v>20</v>
      </c>
      <c r="G70" s="27" t="s">
        <v>21</v>
      </c>
      <c r="H70" s="27" t="s">
        <v>22</v>
      </c>
      <c r="I70" s="27" t="s">
        <v>23</v>
      </c>
      <c r="J70" s="25" t="s">
        <v>24</v>
      </c>
      <c r="K70" s="28" t="s">
        <v>25</v>
      </c>
      <c r="L70" s="25" t="s">
        <v>26</v>
      </c>
      <c r="M70" s="28" t="s">
        <v>27</v>
      </c>
      <c r="N70" s="27" t="s">
        <v>28</v>
      </c>
      <c r="O70" s="29" t="s">
        <v>29</v>
      </c>
    </row>
    <row r="71" spans="1:15" ht="15.75" thickBot="1" x14ac:dyDescent="0.3">
      <c r="A71" s="30">
        <v>1</v>
      </c>
      <c r="B71" s="31">
        <v>2</v>
      </c>
      <c r="C71" s="31">
        <v>3</v>
      </c>
      <c r="D71" s="31">
        <v>4</v>
      </c>
      <c r="E71" s="32">
        <v>5</v>
      </c>
      <c r="F71" s="31">
        <v>6</v>
      </c>
      <c r="G71" s="31">
        <v>7</v>
      </c>
      <c r="H71" s="31">
        <v>8</v>
      </c>
      <c r="I71" s="31">
        <v>9</v>
      </c>
      <c r="J71" s="31">
        <v>10</v>
      </c>
      <c r="K71" s="31">
        <v>11</v>
      </c>
      <c r="L71" s="31">
        <v>12</v>
      </c>
      <c r="M71" s="31">
        <v>13</v>
      </c>
      <c r="N71" s="31">
        <v>14</v>
      </c>
      <c r="O71" s="33">
        <v>15</v>
      </c>
    </row>
    <row r="72" spans="1:15" ht="15.75" thickBot="1" x14ac:dyDescent="0.3">
      <c r="A72" s="59">
        <v>1</v>
      </c>
      <c r="B72" s="60" t="s">
        <v>98</v>
      </c>
      <c r="C72" s="60" t="s">
        <v>99</v>
      </c>
      <c r="D72" s="60" t="s">
        <v>142</v>
      </c>
      <c r="E72" s="63">
        <v>4</v>
      </c>
      <c r="F72" s="36"/>
      <c r="G72" s="36"/>
      <c r="H72" s="37"/>
      <c r="I72" s="37"/>
      <c r="J72" s="38"/>
      <c r="K72" s="39">
        <v>0</v>
      </c>
      <c r="L72" s="40"/>
      <c r="M72" s="39">
        <f t="shared" ref="M72:M95" si="6">+K72+L72*K72/100</f>
        <v>0</v>
      </c>
      <c r="N72" s="41">
        <f t="shared" ref="N72:N95" si="7">+K72*E72</f>
        <v>0</v>
      </c>
      <c r="O72" s="42">
        <f t="shared" ref="O72:O95" si="8">+M72*E72</f>
        <v>0</v>
      </c>
    </row>
    <row r="73" spans="1:15" ht="15.75" thickBot="1" x14ac:dyDescent="0.3">
      <c r="A73" s="149">
        <v>2</v>
      </c>
      <c r="B73" s="150" t="s">
        <v>100</v>
      </c>
      <c r="C73" s="150" t="s">
        <v>406</v>
      </c>
      <c r="D73" s="150" t="s">
        <v>142</v>
      </c>
      <c r="E73" s="151">
        <v>13</v>
      </c>
      <c r="F73" s="152"/>
      <c r="G73" s="152"/>
      <c r="H73" s="154"/>
      <c r="I73" s="154"/>
      <c r="J73" s="155"/>
      <c r="K73" s="156">
        <v>0</v>
      </c>
      <c r="L73" s="157"/>
      <c r="M73" s="158">
        <f t="shared" si="6"/>
        <v>0</v>
      </c>
      <c r="N73" s="159">
        <f t="shared" si="7"/>
        <v>0</v>
      </c>
      <c r="O73" s="160">
        <f t="shared" si="8"/>
        <v>0</v>
      </c>
    </row>
    <row r="74" spans="1:15" ht="15.75" thickBot="1" x14ac:dyDescent="0.3">
      <c r="A74" s="149">
        <v>3</v>
      </c>
      <c r="B74" s="150" t="s">
        <v>101</v>
      </c>
      <c r="C74" s="150" t="s">
        <v>407</v>
      </c>
      <c r="D74" s="150" t="s">
        <v>142</v>
      </c>
      <c r="E74" s="151">
        <v>19</v>
      </c>
      <c r="F74" s="152"/>
      <c r="G74" s="152"/>
      <c r="H74" s="154"/>
      <c r="I74" s="154"/>
      <c r="J74" s="155"/>
      <c r="K74" s="156">
        <v>0</v>
      </c>
      <c r="L74" s="157"/>
      <c r="M74" s="158">
        <f t="shared" si="6"/>
        <v>0</v>
      </c>
      <c r="N74" s="159">
        <f t="shared" si="7"/>
        <v>0</v>
      </c>
      <c r="O74" s="160">
        <f t="shared" si="8"/>
        <v>0</v>
      </c>
    </row>
    <row r="75" spans="1:15" ht="15.75" thickBot="1" x14ac:dyDescent="0.3">
      <c r="A75" s="59">
        <v>4</v>
      </c>
      <c r="B75" s="60" t="s">
        <v>102</v>
      </c>
      <c r="C75" s="95" t="s">
        <v>103</v>
      </c>
      <c r="D75" s="95" t="s">
        <v>142</v>
      </c>
      <c r="E75" s="99">
        <v>17</v>
      </c>
      <c r="F75" s="45"/>
      <c r="G75" s="45"/>
      <c r="H75" s="46"/>
      <c r="I75" s="46"/>
      <c r="J75" s="47"/>
      <c r="K75" s="39">
        <v>0</v>
      </c>
      <c r="L75" s="49"/>
      <c r="M75" s="48">
        <f t="shared" si="6"/>
        <v>0</v>
      </c>
      <c r="N75" s="50">
        <f t="shared" si="7"/>
        <v>0</v>
      </c>
      <c r="O75" s="51">
        <f t="shared" si="8"/>
        <v>0</v>
      </c>
    </row>
    <row r="76" spans="1:15" ht="15.75" thickBot="1" x14ac:dyDescent="0.3">
      <c r="A76" s="59">
        <v>5</v>
      </c>
      <c r="B76" s="60" t="s">
        <v>104</v>
      </c>
      <c r="C76" s="95" t="s">
        <v>105</v>
      </c>
      <c r="D76" s="95" t="s">
        <v>142</v>
      </c>
      <c r="E76" s="99">
        <v>31</v>
      </c>
      <c r="F76" s="45"/>
      <c r="G76" s="45"/>
      <c r="H76" s="46"/>
      <c r="I76" s="46"/>
      <c r="J76" s="47"/>
      <c r="K76" s="39">
        <v>0</v>
      </c>
      <c r="L76" s="49"/>
      <c r="M76" s="48">
        <f t="shared" si="6"/>
        <v>0</v>
      </c>
      <c r="N76" s="50">
        <f t="shared" si="7"/>
        <v>0</v>
      </c>
      <c r="O76" s="51">
        <f t="shared" si="8"/>
        <v>0</v>
      </c>
    </row>
    <row r="77" spans="1:15" ht="15.75" thickBot="1" x14ac:dyDescent="0.3">
      <c r="A77" s="59">
        <v>6</v>
      </c>
      <c r="B77" s="60" t="s">
        <v>106</v>
      </c>
      <c r="C77" s="60" t="s">
        <v>107</v>
      </c>
      <c r="D77" s="60" t="s">
        <v>142</v>
      </c>
      <c r="E77" s="63">
        <v>13</v>
      </c>
      <c r="F77" s="45"/>
      <c r="G77" s="45"/>
      <c r="H77" s="46"/>
      <c r="I77" s="46"/>
      <c r="J77" s="47"/>
      <c r="K77" s="39">
        <v>0</v>
      </c>
      <c r="L77" s="49"/>
      <c r="M77" s="48">
        <f t="shared" si="6"/>
        <v>0</v>
      </c>
      <c r="N77" s="50">
        <f t="shared" si="7"/>
        <v>0</v>
      </c>
      <c r="O77" s="51">
        <f t="shared" si="8"/>
        <v>0</v>
      </c>
    </row>
    <row r="78" spans="1:15" ht="15.75" thickBot="1" x14ac:dyDescent="0.3">
      <c r="A78" s="149">
        <v>7</v>
      </c>
      <c r="B78" s="150" t="s">
        <v>108</v>
      </c>
      <c r="C78" s="150" t="s">
        <v>408</v>
      </c>
      <c r="D78" s="150" t="s">
        <v>142</v>
      </c>
      <c r="E78" s="151">
        <v>89</v>
      </c>
      <c r="F78" s="152"/>
      <c r="G78" s="152"/>
      <c r="H78" s="153"/>
      <c r="I78" s="154"/>
      <c r="J78" s="155"/>
      <c r="K78" s="156">
        <v>0</v>
      </c>
      <c r="L78" s="157"/>
      <c r="M78" s="158">
        <f t="shared" si="6"/>
        <v>0</v>
      </c>
      <c r="N78" s="159">
        <f t="shared" si="7"/>
        <v>0</v>
      </c>
      <c r="O78" s="160">
        <f t="shared" si="8"/>
        <v>0</v>
      </c>
    </row>
    <row r="79" spans="1:15" ht="15.75" thickBot="1" x14ac:dyDescent="0.3">
      <c r="A79" s="59">
        <v>8</v>
      </c>
      <c r="B79" s="60" t="s">
        <v>109</v>
      </c>
      <c r="C79" s="60" t="s">
        <v>110</v>
      </c>
      <c r="D79" s="60" t="s">
        <v>142</v>
      </c>
      <c r="E79" s="63">
        <v>43</v>
      </c>
      <c r="F79" s="45"/>
      <c r="G79" s="45"/>
      <c r="H79" s="52"/>
      <c r="I79" s="46"/>
      <c r="J79" s="47"/>
      <c r="K79" s="39">
        <v>0</v>
      </c>
      <c r="L79" s="49"/>
      <c r="M79" s="48">
        <f t="shared" si="6"/>
        <v>0</v>
      </c>
      <c r="N79" s="50">
        <f t="shared" si="7"/>
        <v>0</v>
      </c>
      <c r="O79" s="51">
        <f t="shared" si="8"/>
        <v>0</v>
      </c>
    </row>
    <row r="80" spans="1:15" s="75" customFormat="1" ht="15.75" thickBot="1" x14ac:dyDescent="0.3">
      <c r="A80" s="65">
        <v>9</v>
      </c>
      <c r="B80" s="66" t="s">
        <v>111</v>
      </c>
      <c r="C80" s="66" t="s">
        <v>112</v>
      </c>
      <c r="D80" s="60" t="s">
        <v>142</v>
      </c>
      <c r="E80" s="63">
        <v>102</v>
      </c>
      <c r="F80" s="96"/>
      <c r="G80" s="96"/>
      <c r="H80" s="97"/>
      <c r="I80" s="69"/>
      <c r="J80" s="98"/>
      <c r="K80" s="39">
        <v>0</v>
      </c>
      <c r="L80" s="72"/>
      <c r="M80" s="71">
        <f t="shared" si="6"/>
        <v>0</v>
      </c>
      <c r="N80" s="73">
        <f t="shared" si="7"/>
        <v>0</v>
      </c>
      <c r="O80" s="74">
        <f t="shared" si="8"/>
        <v>0</v>
      </c>
    </row>
    <row r="81" spans="1:15" s="75" customFormat="1" ht="15.75" thickBot="1" x14ac:dyDescent="0.3">
      <c r="A81" s="65">
        <v>10</v>
      </c>
      <c r="B81" s="62" t="s">
        <v>113</v>
      </c>
      <c r="C81" s="62" t="s">
        <v>114</v>
      </c>
      <c r="D81" s="62" t="s">
        <v>142</v>
      </c>
      <c r="E81" s="100">
        <v>24</v>
      </c>
      <c r="F81" s="96"/>
      <c r="G81" s="96"/>
      <c r="H81" s="97"/>
      <c r="I81" s="69"/>
      <c r="J81" s="98"/>
      <c r="K81" s="39">
        <v>0</v>
      </c>
      <c r="L81" s="72"/>
      <c r="M81" s="71">
        <f t="shared" si="6"/>
        <v>0</v>
      </c>
      <c r="N81" s="73">
        <f t="shared" si="7"/>
        <v>0</v>
      </c>
      <c r="O81" s="74">
        <f t="shared" si="8"/>
        <v>0</v>
      </c>
    </row>
    <row r="82" spans="1:15" s="75" customFormat="1" ht="15.75" thickBot="1" x14ac:dyDescent="0.3">
      <c r="A82" s="65">
        <v>11</v>
      </c>
      <c r="B82" s="66" t="s">
        <v>115</v>
      </c>
      <c r="C82" s="66" t="s">
        <v>116</v>
      </c>
      <c r="D82" s="60" t="s">
        <v>142</v>
      </c>
      <c r="E82" s="63">
        <v>28</v>
      </c>
      <c r="F82" s="96"/>
      <c r="G82" s="96"/>
      <c r="H82" s="97"/>
      <c r="I82" s="69"/>
      <c r="J82" s="98"/>
      <c r="K82" s="39">
        <v>0</v>
      </c>
      <c r="L82" s="72"/>
      <c r="M82" s="71">
        <f t="shared" si="6"/>
        <v>0</v>
      </c>
      <c r="N82" s="73">
        <f t="shared" si="7"/>
        <v>0</v>
      </c>
      <c r="O82" s="74">
        <f t="shared" si="8"/>
        <v>0</v>
      </c>
    </row>
    <row r="83" spans="1:15" ht="15.75" thickBot="1" x14ac:dyDescent="0.3">
      <c r="A83" s="59">
        <v>12</v>
      </c>
      <c r="B83" s="60" t="s">
        <v>117</v>
      </c>
      <c r="C83" s="60" t="s">
        <v>118</v>
      </c>
      <c r="D83" s="60" t="s">
        <v>142</v>
      </c>
      <c r="E83" s="63">
        <v>19</v>
      </c>
      <c r="F83" s="45"/>
      <c r="G83" s="45"/>
      <c r="H83" s="52"/>
      <c r="I83" s="46"/>
      <c r="J83" s="47"/>
      <c r="K83" s="39">
        <v>0</v>
      </c>
      <c r="L83" s="49"/>
      <c r="M83" s="48">
        <f t="shared" si="6"/>
        <v>0</v>
      </c>
      <c r="N83" s="50">
        <f t="shared" si="7"/>
        <v>0</v>
      </c>
      <c r="O83" s="51">
        <f t="shared" si="8"/>
        <v>0</v>
      </c>
    </row>
    <row r="84" spans="1:15" ht="15.75" thickBot="1" x14ac:dyDescent="0.3">
      <c r="A84" s="59">
        <v>13</v>
      </c>
      <c r="B84" s="60" t="s">
        <v>119</v>
      </c>
      <c r="C84" s="60" t="s">
        <v>120</v>
      </c>
      <c r="D84" s="60" t="s">
        <v>142</v>
      </c>
      <c r="E84" s="63">
        <v>5</v>
      </c>
      <c r="F84" s="45"/>
      <c r="G84" s="45"/>
      <c r="H84" s="52"/>
      <c r="I84" s="46"/>
      <c r="J84" s="47"/>
      <c r="K84" s="39">
        <v>0</v>
      </c>
      <c r="L84" s="49"/>
      <c r="M84" s="48">
        <f t="shared" si="6"/>
        <v>0</v>
      </c>
      <c r="N84" s="50">
        <f t="shared" si="7"/>
        <v>0</v>
      </c>
      <c r="O84" s="51">
        <f t="shared" si="8"/>
        <v>0</v>
      </c>
    </row>
    <row r="85" spans="1:15" ht="15.75" thickBot="1" x14ac:dyDescent="0.3">
      <c r="A85" s="59">
        <v>14</v>
      </c>
      <c r="B85" s="60" t="s">
        <v>121</v>
      </c>
      <c r="C85" s="60" t="s">
        <v>122</v>
      </c>
      <c r="D85" s="60" t="s">
        <v>142</v>
      </c>
      <c r="E85" s="63">
        <v>1</v>
      </c>
      <c r="F85" s="45"/>
      <c r="G85" s="45"/>
      <c r="H85" s="52"/>
      <c r="I85" s="46"/>
      <c r="J85" s="47"/>
      <c r="K85" s="39">
        <v>0</v>
      </c>
      <c r="L85" s="49"/>
      <c r="M85" s="48">
        <f t="shared" si="6"/>
        <v>0</v>
      </c>
      <c r="N85" s="50">
        <f t="shared" si="7"/>
        <v>0</v>
      </c>
      <c r="O85" s="51">
        <f t="shared" si="8"/>
        <v>0</v>
      </c>
    </row>
    <row r="86" spans="1:15" ht="15.75" thickBot="1" x14ac:dyDescent="0.3">
      <c r="A86" s="161">
        <v>15</v>
      </c>
      <c r="B86" s="211" t="s">
        <v>123</v>
      </c>
      <c r="C86" s="211" t="s">
        <v>403</v>
      </c>
      <c r="D86" s="162" t="s">
        <v>142</v>
      </c>
      <c r="E86" s="163">
        <v>15</v>
      </c>
      <c r="F86" s="164"/>
      <c r="G86" s="164"/>
      <c r="H86" s="165"/>
      <c r="I86" s="166"/>
      <c r="J86" s="167"/>
      <c r="K86" s="168"/>
      <c r="L86" s="169"/>
      <c r="M86" s="170"/>
      <c r="N86" s="171"/>
      <c r="O86" s="172"/>
    </row>
    <row r="87" spans="1:15" ht="15.75" thickBot="1" x14ac:dyDescent="0.3">
      <c r="A87" s="161">
        <v>16</v>
      </c>
      <c r="B87" s="211" t="s">
        <v>124</v>
      </c>
      <c r="C87" s="211" t="s">
        <v>404</v>
      </c>
      <c r="D87" s="162" t="s">
        <v>142</v>
      </c>
      <c r="E87" s="163">
        <v>28</v>
      </c>
      <c r="F87" s="164"/>
      <c r="G87" s="164"/>
      <c r="H87" s="165"/>
      <c r="I87" s="166"/>
      <c r="J87" s="167"/>
      <c r="K87" s="168"/>
      <c r="L87" s="169"/>
      <c r="M87" s="170"/>
      <c r="N87" s="171"/>
      <c r="O87" s="172"/>
    </row>
    <row r="88" spans="1:15" ht="15.75" thickBot="1" x14ac:dyDescent="0.3">
      <c r="A88" s="59">
        <v>17</v>
      </c>
      <c r="B88" s="60" t="s">
        <v>125</v>
      </c>
      <c r="C88" s="60" t="s">
        <v>126</v>
      </c>
      <c r="D88" s="60" t="s">
        <v>142</v>
      </c>
      <c r="E88" s="63">
        <v>5</v>
      </c>
      <c r="F88" s="45"/>
      <c r="G88" s="45"/>
      <c r="H88" s="52"/>
      <c r="I88" s="46"/>
      <c r="J88" s="47"/>
      <c r="K88" s="39">
        <v>0</v>
      </c>
      <c r="L88" s="49"/>
      <c r="M88" s="48">
        <f t="shared" si="6"/>
        <v>0</v>
      </c>
      <c r="N88" s="50">
        <f t="shared" si="7"/>
        <v>0</v>
      </c>
      <c r="O88" s="51">
        <f t="shared" si="8"/>
        <v>0</v>
      </c>
    </row>
    <row r="89" spans="1:15" ht="24" thickBot="1" x14ac:dyDescent="0.3">
      <c r="A89" s="149">
        <v>18</v>
      </c>
      <c r="B89" s="150" t="s">
        <v>127</v>
      </c>
      <c r="C89" s="176" t="s">
        <v>409</v>
      </c>
      <c r="D89" s="150" t="s">
        <v>142</v>
      </c>
      <c r="E89" s="151">
        <v>20</v>
      </c>
      <c r="F89" s="152"/>
      <c r="G89" s="152"/>
      <c r="H89" s="153"/>
      <c r="I89" s="154"/>
      <c r="J89" s="155"/>
      <c r="K89" s="156">
        <v>0</v>
      </c>
      <c r="L89" s="157"/>
      <c r="M89" s="158">
        <f t="shared" si="6"/>
        <v>0</v>
      </c>
      <c r="N89" s="159">
        <f t="shared" si="7"/>
        <v>0</v>
      </c>
      <c r="O89" s="160">
        <f t="shared" si="8"/>
        <v>0</v>
      </c>
    </row>
    <row r="90" spans="1:15" ht="15.75" thickBot="1" x14ac:dyDescent="0.3">
      <c r="A90" s="59">
        <v>19</v>
      </c>
      <c r="B90" s="60" t="s">
        <v>128</v>
      </c>
      <c r="C90" s="60" t="s">
        <v>129</v>
      </c>
      <c r="D90" s="60" t="s">
        <v>142</v>
      </c>
      <c r="E90" s="63">
        <v>18</v>
      </c>
      <c r="F90" s="45"/>
      <c r="G90" s="45"/>
      <c r="H90" s="52"/>
      <c r="I90" s="46"/>
      <c r="J90" s="47"/>
      <c r="K90" s="39">
        <v>0</v>
      </c>
      <c r="L90" s="49"/>
      <c r="M90" s="48">
        <f t="shared" si="6"/>
        <v>0</v>
      </c>
      <c r="N90" s="50">
        <f t="shared" si="7"/>
        <v>0</v>
      </c>
      <c r="O90" s="51">
        <f t="shared" si="8"/>
        <v>0</v>
      </c>
    </row>
    <row r="91" spans="1:15" ht="15.75" thickBot="1" x14ac:dyDescent="0.3">
      <c r="A91" s="59">
        <v>20</v>
      </c>
      <c r="B91" s="60" t="s">
        <v>130</v>
      </c>
      <c r="C91" s="60" t="s">
        <v>131</v>
      </c>
      <c r="D91" s="60" t="s">
        <v>142</v>
      </c>
      <c r="E91" s="63">
        <v>6</v>
      </c>
      <c r="F91" s="45"/>
      <c r="G91" s="45"/>
      <c r="H91" s="52"/>
      <c r="I91" s="46"/>
      <c r="J91" s="47"/>
      <c r="K91" s="39">
        <v>0</v>
      </c>
      <c r="L91" s="49"/>
      <c r="M91" s="48">
        <f t="shared" si="6"/>
        <v>0</v>
      </c>
      <c r="N91" s="50">
        <f t="shared" si="7"/>
        <v>0</v>
      </c>
      <c r="O91" s="51">
        <f t="shared" si="8"/>
        <v>0</v>
      </c>
    </row>
    <row r="92" spans="1:15" ht="15.75" thickBot="1" x14ac:dyDescent="0.3">
      <c r="A92" s="59">
        <v>21</v>
      </c>
      <c r="B92" s="60" t="s">
        <v>132</v>
      </c>
      <c r="C92" s="60" t="s">
        <v>133</v>
      </c>
      <c r="D92" s="60" t="s">
        <v>142</v>
      </c>
      <c r="E92" s="63">
        <v>16</v>
      </c>
      <c r="F92" s="45"/>
      <c r="G92" s="45"/>
      <c r="H92" s="52"/>
      <c r="I92" s="46"/>
      <c r="J92" s="47"/>
      <c r="K92" s="39">
        <v>0</v>
      </c>
      <c r="L92" s="49"/>
      <c r="M92" s="48">
        <f t="shared" si="6"/>
        <v>0</v>
      </c>
      <c r="N92" s="50">
        <f t="shared" si="7"/>
        <v>0</v>
      </c>
      <c r="O92" s="51">
        <f t="shared" si="8"/>
        <v>0</v>
      </c>
    </row>
    <row r="93" spans="1:15" ht="15.75" thickBot="1" x14ac:dyDescent="0.3">
      <c r="A93" s="59">
        <v>22</v>
      </c>
      <c r="B93" s="60" t="s">
        <v>134</v>
      </c>
      <c r="C93" s="60" t="s">
        <v>135</v>
      </c>
      <c r="D93" s="60" t="s">
        <v>142</v>
      </c>
      <c r="E93" s="63">
        <v>4</v>
      </c>
      <c r="F93" s="45"/>
      <c r="G93" s="45"/>
      <c r="H93" s="52"/>
      <c r="I93" s="46"/>
      <c r="J93" s="47"/>
      <c r="K93" s="39">
        <v>0</v>
      </c>
      <c r="L93" s="49"/>
      <c r="M93" s="48">
        <f t="shared" si="6"/>
        <v>0</v>
      </c>
      <c r="N93" s="50">
        <f t="shared" si="7"/>
        <v>0</v>
      </c>
      <c r="O93" s="51">
        <f t="shared" si="8"/>
        <v>0</v>
      </c>
    </row>
    <row r="94" spans="1:15" ht="15.75" thickBot="1" x14ac:dyDescent="0.3">
      <c r="A94" s="59">
        <v>23</v>
      </c>
      <c r="B94" s="60" t="s">
        <v>136</v>
      </c>
      <c r="C94" s="60" t="s">
        <v>137</v>
      </c>
      <c r="D94" s="60" t="s">
        <v>142</v>
      </c>
      <c r="E94" s="63">
        <v>24</v>
      </c>
      <c r="F94" s="45"/>
      <c r="G94" s="45"/>
      <c r="H94" s="52"/>
      <c r="I94" s="46"/>
      <c r="J94" s="47"/>
      <c r="K94" s="39">
        <v>0</v>
      </c>
      <c r="L94" s="49"/>
      <c r="M94" s="48">
        <f t="shared" si="6"/>
        <v>0</v>
      </c>
      <c r="N94" s="50">
        <f t="shared" si="7"/>
        <v>0</v>
      </c>
      <c r="O94" s="51">
        <f t="shared" si="8"/>
        <v>0</v>
      </c>
    </row>
    <row r="95" spans="1:15" ht="15.75" thickBot="1" x14ac:dyDescent="0.3">
      <c r="A95" s="80">
        <v>24</v>
      </c>
      <c r="B95" s="81" t="s">
        <v>138</v>
      </c>
      <c r="C95" s="81" t="s">
        <v>139</v>
      </c>
      <c r="D95" s="81" t="s">
        <v>142</v>
      </c>
      <c r="E95" s="82">
        <v>16</v>
      </c>
      <c r="F95" s="124"/>
      <c r="G95" s="124"/>
      <c r="H95" s="125"/>
      <c r="I95" s="85"/>
      <c r="J95" s="126"/>
      <c r="K95" s="39">
        <v>0</v>
      </c>
      <c r="L95" s="88"/>
      <c r="M95" s="89">
        <f t="shared" si="6"/>
        <v>0</v>
      </c>
      <c r="N95" s="50">
        <f t="shared" si="7"/>
        <v>0</v>
      </c>
      <c r="O95" s="51">
        <f t="shared" si="8"/>
        <v>0</v>
      </c>
    </row>
    <row r="96" spans="1:15" ht="16.5" thickBot="1" x14ac:dyDescent="0.3">
      <c r="A96" s="201" t="s">
        <v>30</v>
      </c>
      <c r="B96" s="201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2"/>
      <c r="N96" s="122">
        <f>SUM(N72:N95)</f>
        <v>0</v>
      </c>
      <c r="O96" s="58">
        <f>SUM(O72:O95)</f>
        <v>0</v>
      </c>
    </row>
    <row r="97" spans="1:15" ht="15.75" x14ac:dyDescent="0.25">
      <c r="A97" s="78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9"/>
      <c r="O97" s="79"/>
    </row>
    <row r="98" spans="1:15" x14ac:dyDescent="0.25">
      <c r="A98" s="18"/>
      <c r="B98" s="18"/>
      <c r="C98" s="19" t="s">
        <v>58</v>
      </c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1:15" x14ac:dyDescent="0.25">
      <c r="A99" s="18"/>
      <c r="B99" s="18"/>
      <c r="C99" s="19" t="s">
        <v>59</v>
      </c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</row>
    <row r="100" spans="1:15" ht="15.75" thickBot="1" x14ac:dyDescent="0.3">
      <c r="A100" s="23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1:15" ht="21" thickBot="1" x14ac:dyDescent="0.35">
      <c r="A101" s="200" t="s">
        <v>364</v>
      </c>
      <c r="B101" s="200"/>
      <c r="C101" s="200"/>
      <c r="D101" s="200"/>
      <c r="E101" s="200"/>
      <c r="F101" s="200"/>
      <c r="G101" s="200"/>
      <c r="H101" s="200"/>
      <c r="I101" s="200"/>
      <c r="J101" s="200"/>
      <c r="K101" s="200"/>
      <c r="L101" s="200"/>
      <c r="M101" s="200"/>
      <c r="N101" s="200"/>
      <c r="O101" s="200"/>
    </row>
    <row r="102" spans="1:15" ht="64.5" x14ac:dyDescent="0.25">
      <c r="A102" s="24" t="s">
        <v>15</v>
      </c>
      <c r="B102" s="25" t="s">
        <v>16</v>
      </c>
      <c r="C102" s="25" t="s">
        <v>17</v>
      </c>
      <c r="D102" s="25" t="s">
        <v>18</v>
      </c>
      <c r="E102" s="26" t="s">
        <v>19</v>
      </c>
      <c r="F102" s="27" t="s">
        <v>20</v>
      </c>
      <c r="G102" s="27" t="s">
        <v>21</v>
      </c>
      <c r="H102" s="27" t="s">
        <v>22</v>
      </c>
      <c r="I102" s="27" t="s">
        <v>23</v>
      </c>
      <c r="J102" s="25" t="s">
        <v>24</v>
      </c>
      <c r="K102" s="28" t="s">
        <v>25</v>
      </c>
      <c r="L102" s="25" t="s">
        <v>26</v>
      </c>
      <c r="M102" s="28" t="s">
        <v>27</v>
      </c>
      <c r="N102" s="27" t="s">
        <v>28</v>
      </c>
      <c r="O102" s="29" t="s">
        <v>29</v>
      </c>
    </row>
    <row r="103" spans="1:15" ht="15.75" thickBot="1" x14ac:dyDescent="0.3">
      <c r="A103" s="30">
        <v>1</v>
      </c>
      <c r="B103" s="31">
        <v>2</v>
      </c>
      <c r="C103" s="31">
        <v>3</v>
      </c>
      <c r="D103" s="31">
        <v>4</v>
      </c>
      <c r="E103" s="32">
        <v>5</v>
      </c>
      <c r="F103" s="31">
        <v>6</v>
      </c>
      <c r="G103" s="31">
        <v>7</v>
      </c>
      <c r="H103" s="31">
        <v>8</v>
      </c>
      <c r="I103" s="31">
        <v>9</v>
      </c>
      <c r="J103" s="31">
        <v>10</v>
      </c>
      <c r="K103" s="31">
        <v>11</v>
      </c>
      <c r="L103" s="31">
        <v>12</v>
      </c>
      <c r="M103" s="31">
        <v>13</v>
      </c>
      <c r="N103" s="31">
        <v>14</v>
      </c>
      <c r="O103" s="33">
        <v>15</v>
      </c>
    </row>
    <row r="104" spans="1:15" ht="15.75" thickBot="1" x14ac:dyDescent="0.3">
      <c r="A104" s="76">
        <v>1</v>
      </c>
      <c r="B104" s="101" t="s">
        <v>140</v>
      </c>
      <c r="C104" s="101" t="s">
        <v>141</v>
      </c>
      <c r="D104" s="101" t="s">
        <v>142</v>
      </c>
      <c r="E104" s="102">
        <v>45</v>
      </c>
      <c r="F104" s="36"/>
      <c r="G104" s="36"/>
      <c r="H104" s="37"/>
      <c r="I104" s="37"/>
      <c r="J104" s="38"/>
      <c r="K104" s="39">
        <v>0</v>
      </c>
      <c r="L104" s="40"/>
      <c r="M104" s="39">
        <f t="shared" ref="M104:M120" si="9">+K104+L104*K104/100</f>
        <v>0</v>
      </c>
      <c r="N104" s="41">
        <f t="shared" ref="N104:N120" si="10">+K104*E104</f>
        <v>0</v>
      </c>
      <c r="O104" s="42">
        <f t="shared" ref="O104:O120" si="11">+M104*E104</f>
        <v>0</v>
      </c>
    </row>
    <row r="105" spans="1:15" ht="15.75" thickBot="1" x14ac:dyDescent="0.3">
      <c r="A105" s="77">
        <v>2</v>
      </c>
      <c r="B105" s="60" t="s">
        <v>143</v>
      </c>
      <c r="C105" s="60" t="s">
        <v>144</v>
      </c>
      <c r="D105" s="60" t="s">
        <v>142</v>
      </c>
      <c r="E105" s="63">
        <v>2736</v>
      </c>
      <c r="F105" s="45"/>
      <c r="G105" s="45"/>
      <c r="H105" s="46"/>
      <c r="I105" s="46"/>
      <c r="J105" s="47"/>
      <c r="K105" s="39">
        <v>0</v>
      </c>
      <c r="L105" s="49"/>
      <c r="M105" s="48">
        <f t="shared" si="9"/>
        <v>0</v>
      </c>
      <c r="N105" s="50">
        <f t="shared" si="10"/>
        <v>0</v>
      </c>
      <c r="O105" s="51">
        <f t="shared" si="11"/>
        <v>0</v>
      </c>
    </row>
    <row r="106" spans="1:15" ht="15.75" thickBot="1" x14ac:dyDescent="0.3">
      <c r="A106" s="77">
        <v>3</v>
      </c>
      <c r="B106" s="60" t="s">
        <v>145</v>
      </c>
      <c r="C106" s="60" t="s">
        <v>146</v>
      </c>
      <c r="D106" s="60" t="s">
        <v>142</v>
      </c>
      <c r="E106" s="63">
        <v>431</v>
      </c>
      <c r="F106" s="45"/>
      <c r="G106" s="45"/>
      <c r="H106" s="46"/>
      <c r="I106" s="46"/>
      <c r="J106" s="47"/>
      <c r="K106" s="39">
        <v>0</v>
      </c>
      <c r="L106" s="49"/>
      <c r="M106" s="48">
        <f t="shared" si="9"/>
        <v>0</v>
      </c>
      <c r="N106" s="50">
        <f t="shared" si="10"/>
        <v>0</v>
      </c>
      <c r="O106" s="51">
        <f t="shared" si="11"/>
        <v>0</v>
      </c>
    </row>
    <row r="107" spans="1:15" ht="15.75" thickBot="1" x14ac:dyDescent="0.3">
      <c r="A107" s="77">
        <v>4</v>
      </c>
      <c r="B107" s="60" t="s">
        <v>147</v>
      </c>
      <c r="C107" s="60" t="s">
        <v>148</v>
      </c>
      <c r="D107" s="60" t="s">
        <v>142</v>
      </c>
      <c r="E107" s="63">
        <v>103</v>
      </c>
      <c r="F107" s="45"/>
      <c r="G107" s="45"/>
      <c r="H107" s="46"/>
      <c r="I107" s="46"/>
      <c r="J107" s="47"/>
      <c r="K107" s="39">
        <v>0</v>
      </c>
      <c r="L107" s="49"/>
      <c r="M107" s="48">
        <f t="shared" si="9"/>
        <v>0</v>
      </c>
      <c r="N107" s="50">
        <f t="shared" si="10"/>
        <v>0</v>
      </c>
      <c r="O107" s="51">
        <f t="shared" si="11"/>
        <v>0</v>
      </c>
    </row>
    <row r="108" spans="1:15" ht="15.75" thickBot="1" x14ac:dyDescent="0.3">
      <c r="A108" s="77">
        <v>5</v>
      </c>
      <c r="B108" s="60" t="s">
        <v>149</v>
      </c>
      <c r="C108" s="60" t="s">
        <v>150</v>
      </c>
      <c r="D108" s="60" t="s">
        <v>142</v>
      </c>
      <c r="E108" s="63">
        <v>16</v>
      </c>
      <c r="F108" s="45"/>
      <c r="G108" s="45"/>
      <c r="H108" s="46"/>
      <c r="I108" s="46"/>
      <c r="J108" s="47"/>
      <c r="K108" s="39">
        <v>0</v>
      </c>
      <c r="L108" s="49"/>
      <c r="M108" s="48">
        <f t="shared" si="9"/>
        <v>0</v>
      </c>
      <c r="N108" s="50">
        <f t="shared" si="10"/>
        <v>0</v>
      </c>
      <c r="O108" s="51">
        <f t="shared" si="11"/>
        <v>0</v>
      </c>
    </row>
    <row r="109" spans="1:15" x14ac:dyDescent="0.25">
      <c r="A109" s="77">
        <v>6</v>
      </c>
      <c r="B109" s="60" t="s">
        <v>151</v>
      </c>
      <c r="C109" s="60" t="s">
        <v>152</v>
      </c>
      <c r="D109" s="60" t="s">
        <v>153</v>
      </c>
      <c r="E109" s="63">
        <v>64</v>
      </c>
      <c r="F109" s="45"/>
      <c r="G109" s="45"/>
      <c r="H109" s="46"/>
      <c r="I109" s="46"/>
      <c r="J109" s="47"/>
      <c r="K109" s="39">
        <v>0</v>
      </c>
      <c r="L109" s="49"/>
      <c r="M109" s="48">
        <f t="shared" si="9"/>
        <v>0</v>
      </c>
      <c r="N109" s="50">
        <f t="shared" si="10"/>
        <v>0</v>
      </c>
      <c r="O109" s="51">
        <f t="shared" si="11"/>
        <v>0</v>
      </c>
    </row>
    <row r="110" spans="1:15" x14ac:dyDescent="0.25">
      <c r="A110" s="77">
        <v>7</v>
      </c>
      <c r="B110" s="60" t="s">
        <v>154</v>
      </c>
      <c r="C110" s="60" t="s">
        <v>155</v>
      </c>
      <c r="D110" s="60" t="s">
        <v>142</v>
      </c>
      <c r="E110" s="63">
        <v>1</v>
      </c>
      <c r="F110" s="45"/>
      <c r="G110" s="45"/>
      <c r="H110" s="52"/>
      <c r="I110" s="46"/>
      <c r="J110" s="47"/>
      <c r="K110" s="48">
        <v>0</v>
      </c>
      <c r="L110" s="49"/>
      <c r="M110" s="48">
        <f t="shared" si="9"/>
        <v>0</v>
      </c>
      <c r="N110" s="50">
        <f t="shared" si="10"/>
        <v>0</v>
      </c>
      <c r="O110" s="51">
        <f t="shared" si="11"/>
        <v>0</v>
      </c>
    </row>
    <row r="111" spans="1:15" x14ac:dyDescent="0.25">
      <c r="A111" s="77">
        <v>8</v>
      </c>
      <c r="B111" s="60" t="s">
        <v>156</v>
      </c>
      <c r="C111" s="60" t="s">
        <v>157</v>
      </c>
      <c r="D111" s="60" t="s">
        <v>142</v>
      </c>
      <c r="E111" s="63">
        <v>20</v>
      </c>
      <c r="F111" s="45"/>
      <c r="G111" s="45"/>
      <c r="H111" s="52"/>
      <c r="I111" s="46"/>
      <c r="J111" s="47"/>
      <c r="K111" s="48">
        <v>0</v>
      </c>
      <c r="L111" s="49"/>
      <c r="M111" s="48">
        <f t="shared" si="9"/>
        <v>0</v>
      </c>
      <c r="N111" s="50">
        <f t="shared" si="10"/>
        <v>0</v>
      </c>
      <c r="O111" s="51">
        <f t="shared" si="11"/>
        <v>0</v>
      </c>
    </row>
    <row r="112" spans="1:15" ht="23.25" x14ac:dyDescent="0.25">
      <c r="A112" s="177">
        <v>9</v>
      </c>
      <c r="B112" s="150" t="s">
        <v>158</v>
      </c>
      <c r="C112" s="178" t="s">
        <v>410</v>
      </c>
      <c r="D112" s="150" t="s">
        <v>142</v>
      </c>
      <c r="E112" s="151">
        <v>4</v>
      </c>
      <c r="F112" s="152"/>
      <c r="G112" s="152"/>
      <c r="H112" s="153"/>
      <c r="I112" s="154"/>
      <c r="J112" s="155"/>
      <c r="K112" s="158">
        <v>0</v>
      </c>
      <c r="L112" s="157"/>
      <c r="M112" s="158">
        <f t="shared" si="9"/>
        <v>0</v>
      </c>
      <c r="N112" s="159">
        <f t="shared" si="10"/>
        <v>0</v>
      </c>
      <c r="O112" s="160">
        <f t="shared" si="11"/>
        <v>0</v>
      </c>
    </row>
    <row r="113" spans="1:15" x14ac:dyDescent="0.25">
      <c r="A113" s="77">
        <v>10</v>
      </c>
      <c r="B113" s="60" t="s">
        <v>159</v>
      </c>
      <c r="C113" s="60" t="s">
        <v>160</v>
      </c>
      <c r="D113" s="60" t="s">
        <v>142</v>
      </c>
      <c r="E113" s="63">
        <v>5</v>
      </c>
      <c r="F113" s="45"/>
      <c r="G113" s="45"/>
      <c r="H113" s="52"/>
      <c r="I113" s="46"/>
      <c r="J113" s="47"/>
      <c r="K113" s="48">
        <v>0</v>
      </c>
      <c r="L113" s="49"/>
      <c r="M113" s="48">
        <f t="shared" si="9"/>
        <v>0</v>
      </c>
      <c r="N113" s="50">
        <f t="shared" si="10"/>
        <v>0</v>
      </c>
      <c r="O113" s="51">
        <f t="shared" si="11"/>
        <v>0</v>
      </c>
    </row>
    <row r="114" spans="1:15" x14ac:dyDescent="0.25">
      <c r="A114" s="77">
        <v>11</v>
      </c>
      <c r="B114" s="60" t="s">
        <v>161</v>
      </c>
      <c r="C114" s="62" t="s">
        <v>162</v>
      </c>
      <c r="D114" s="60" t="s">
        <v>142</v>
      </c>
      <c r="E114" s="63">
        <v>35</v>
      </c>
      <c r="F114" s="45"/>
      <c r="G114" s="45"/>
      <c r="H114" s="52"/>
      <c r="I114" s="46"/>
      <c r="J114" s="47"/>
      <c r="K114" s="48">
        <v>0</v>
      </c>
      <c r="L114" s="49"/>
      <c r="M114" s="48">
        <f t="shared" si="9"/>
        <v>0</v>
      </c>
      <c r="N114" s="50">
        <f t="shared" si="10"/>
        <v>0</v>
      </c>
      <c r="O114" s="51">
        <f t="shared" si="11"/>
        <v>0</v>
      </c>
    </row>
    <row r="115" spans="1:15" x14ac:dyDescent="0.25">
      <c r="A115" s="77">
        <v>12</v>
      </c>
      <c r="B115" s="60" t="s">
        <v>163</v>
      </c>
      <c r="C115" s="62" t="s">
        <v>164</v>
      </c>
      <c r="D115" s="60" t="s">
        <v>153</v>
      </c>
      <c r="E115" s="63">
        <v>4</v>
      </c>
      <c r="F115" s="45"/>
      <c r="G115" s="45"/>
      <c r="H115" s="52"/>
      <c r="I115" s="46"/>
      <c r="J115" s="47"/>
      <c r="K115" s="48">
        <v>0</v>
      </c>
      <c r="L115" s="49"/>
      <c r="M115" s="48">
        <f t="shared" si="9"/>
        <v>0</v>
      </c>
      <c r="N115" s="50">
        <f t="shared" si="10"/>
        <v>0</v>
      </c>
      <c r="O115" s="51">
        <f t="shared" si="11"/>
        <v>0</v>
      </c>
    </row>
    <row r="116" spans="1:15" x14ac:dyDescent="0.25">
      <c r="A116" s="77">
        <v>13</v>
      </c>
      <c r="B116" s="60" t="s">
        <v>165</v>
      </c>
      <c r="C116" s="60" t="s">
        <v>166</v>
      </c>
      <c r="D116" s="60" t="s">
        <v>142</v>
      </c>
      <c r="E116" s="63">
        <v>5</v>
      </c>
      <c r="F116" s="45"/>
      <c r="G116" s="45"/>
      <c r="H116" s="52"/>
      <c r="I116" s="46"/>
      <c r="J116" s="47"/>
      <c r="K116" s="48">
        <v>0</v>
      </c>
      <c r="L116" s="49"/>
      <c r="M116" s="48">
        <f t="shared" si="9"/>
        <v>0</v>
      </c>
      <c r="N116" s="50">
        <f t="shared" si="10"/>
        <v>0</v>
      </c>
      <c r="O116" s="51">
        <f t="shared" si="11"/>
        <v>0</v>
      </c>
    </row>
    <row r="117" spans="1:15" x14ac:dyDescent="0.25">
      <c r="A117" s="77">
        <v>14</v>
      </c>
      <c r="B117" s="81" t="s">
        <v>167</v>
      </c>
      <c r="C117" s="81" t="s">
        <v>168</v>
      </c>
      <c r="D117" s="81" t="s">
        <v>142</v>
      </c>
      <c r="E117" s="82">
        <v>3</v>
      </c>
      <c r="F117" s="45"/>
      <c r="G117" s="45"/>
      <c r="H117" s="52"/>
      <c r="I117" s="46"/>
      <c r="J117" s="47"/>
      <c r="K117" s="48">
        <v>0</v>
      </c>
      <c r="L117" s="49"/>
      <c r="M117" s="48">
        <f t="shared" si="9"/>
        <v>0</v>
      </c>
      <c r="N117" s="50">
        <f t="shared" si="10"/>
        <v>0</v>
      </c>
      <c r="O117" s="51">
        <f t="shared" si="11"/>
        <v>0</v>
      </c>
    </row>
    <row r="118" spans="1:15" x14ac:dyDescent="0.25">
      <c r="A118" s="127">
        <v>15</v>
      </c>
      <c r="B118" s="66" t="s">
        <v>169</v>
      </c>
      <c r="C118" s="66" t="s">
        <v>418</v>
      </c>
      <c r="D118" s="66" t="s">
        <v>142</v>
      </c>
      <c r="E118" s="67">
        <v>30</v>
      </c>
      <c r="F118" s="96"/>
      <c r="G118" s="96"/>
      <c r="H118" s="97"/>
      <c r="I118" s="69"/>
      <c r="J118" s="98"/>
      <c r="K118" s="71"/>
      <c r="L118" s="72"/>
      <c r="M118" s="48">
        <f t="shared" si="9"/>
        <v>0</v>
      </c>
      <c r="N118" s="50">
        <f t="shared" si="10"/>
        <v>0</v>
      </c>
      <c r="O118" s="51">
        <f t="shared" si="11"/>
        <v>0</v>
      </c>
    </row>
    <row r="119" spans="1:15" x14ac:dyDescent="0.25">
      <c r="A119" s="77">
        <v>16</v>
      </c>
      <c r="B119" s="81" t="s">
        <v>170</v>
      </c>
      <c r="C119" s="103" t="s">
        <v>171</v>
      </c>
      <c r="D119" s="81" t="s">
        <v>153</v>
      </c>
      <c r="E119" s="82">
        <v>2</v>
      </c>
      <c r="F119" s="45"/>
      <c r="G119" s="45"/>
      <c r="H119" s="52"/>
      <c r="I119" s="46"/>
      <c r="J119" s="47"/>
      <c r="K119" s="48">
        <v>0</v>
      </c>
      <c r="L119" s="49"/>
      <c r="M119" s="48">
        <f t="shared" si="9"/>
        <v>0</v>
      </c>
      <c r="N119" s="50">
        <f t="shared" si="10"/>
        <v>0</v>
      </c>
      <c r="O119" s="51">
        <f t="shared" si="11"/>
        <v>0</v>
      </c>
    </row>
    <row r="120" spans="1:15" ht="15.75" thickBot="1" x14ac:dyDescent="0.3">
      <c r="A120" s="123">
        <v>17</v>
      </c>
      <c r="B120" s="129" t="s">
        <v>394</v>
      </c>
      <c r="C120" s="103" t="s">
        <v>172</v>
      </c>
      <c r="D120" s="94" t="s">
        <v>142</v>
      </c>
      <c r="E120" s="82">
        <v>10</v>
      </c>
      <c r="F120" s="124"/>
      <c r="G120" s="124"/>
      <c r="H120" s="125"/>
      <c r="I120" s="85"/>
      <c r="J120" s="126"/>
      <c r="K120" s="48">
        <v>0</v>
      </c>
      <c r="L120" s="88"/>
      <c r="M120" s="89">
        <f t="shared" si="9"/>
        <v>0</v>
      </c>
      <c r="N120" s="90">
        <f t="shared" si="10"/>
        <v>0</v>
      </c>
      <c r="O120" s="91">
        <f t="shared" si="11"/>
        <v>0</v>
      </c>
    </row>
    <row r="121" spans="1:15" ht="16.5" thickBot="1" x14ac:dyDescent="0.3">
      <c r="A121" s="201" t="s">
        <v>30</v>
      </c>
      <c r="B121" s="201"/>
      <c r="C121" s="201"/>
      <c r="D121" s="201"/>
      <c r="E121" s="201"/>
      <c r="F121" s="201"/>
      <c r="G121" s="201"/>
      <c r="H121" s="201"/>
      <c r="I121" s="201"/>
      <c r="J121" s="201"/>
      <c r="K121" s="201"/>
      <c r="L121" s="201"/>
      <c r="M121" s="202"/>
      <c r="N121" s="144">
        <f>SUM(N104:N120)</f>
        <v>0</v>
      </c>
      <c r="O121" s="93">
        <f>SUM(O104:O120)</f>
        <v>0</v>
      </c>
    </row>
    <row r="122" spans="1:15" ht="15.75" x14ac:dyDescent="0.25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9"/>
      <c r="O122" s="79"/>
    </row>
    <row r="123" spans="1:15" x14ac:dyDescent="0.25">
      <c r="A123" s="18"/>
      <c r="B123" s="18"/>
      <c r="C123" s="19" t="s">
        <v>58</v>
      </c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</row>
    <row r="124" spans="1:15" x14ac:dyDescent="0.25">
      <c r="A124" s="18"/>
      <c r="B124" s="18"/>
      <c r="C124" s="19" t="s">
        <v>59</v>
      </c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</row>
    <row r="125" spans="1:15" ht="15.75" thickBot="1" x14ac:dyDescent="0.3">
      <c r="A125" s="18"/>
      <c r="B125" s="18"/>
      <c r="C125" s="19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</row>
    <row r="126" spans="1:15" ht="21" thickBot="1" x14ac:dyDescent="0.35">
      <c r="A126" s="200" t="s">
        <v>365</v>
      </c>
      <c r="B126" s="200"/>
      <c r="C126" s="200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</row>
    <row r="127" spans="1:15" ht="64.5" x14ac:dyDescent="0.25">
      <c r="A127" s="24" t="s">
        <v>15</v>
      </c>
      <c r="B127" s="25" t="s">
        <v>16</v>
      </c>
      <c r="C127" s="25" t="s">
        <v>17</v>
      </c>
      <c r="D127" s="25" t="s">
        <v>18</v>
      </c>
      <c r="E127" s="26" t="s">
        <v>19</v>
      </c>
      <c r="F127" s="27" t="s">
        <v>20</v>
      </c>
      <c r="G127" s="27" t="s">
        <v>21</v>
      </c>
      <c r="H127" s="27" t="s">
        <v>22</v>
      </c>
      <c r="I127" s="27" t="s">
        <v>23</v>
      </c>
      <c r="J127" s="25" t="s">
        <v>24</v>
      </c>
      <c r="K127" s="28" t="s">
        <v>25</v>
      </c>
      <c r="L127" s="25" t="s">
        <v>26</v>
      </c>
      <c r="M127" s="28" t="s">
        <v>27</v>
      </c>
      <c r="N127" s="27" t="s">
        <v>28</v>
      </c>
      <c r="O127" s="29" t="s">
        <v>29</v>
      </c>
    </row>
    <row r="128" spans="1:15" ht="15.75" thickBot="1" x14ac:dyDescent="0.3">
      <c r="A128" s="30">
        <v>1</v>
      </c>
      <c r="B128" s="31">
        <v>2</v>
      </c>
      <c r="C128" s="31">
        <v>3</v>
      </c>
      <c r="D128" s="31">
        <v>4</v>
      </c>
      <c r="E128" s="32">
        <v>5</v>
      </c>
      <c r="F128" s="31">
        <v>6</v>
      </c>
      <c r="G128" s="31">
        <v>7</v>
      </c>
      <c r="H128" s="31">
        <v>8</v>
      </c>
      <c r="I128" s="31">
        <v>9</v>
      </c>
      <c r="J128" s="31">
        <v>10</v>
      </c>
      <c r="K128" s="31">
        <v>11</v>
      </c>
      <c r="L128" s="31">
        <v>12</v>
      </c>
      <c r="M128" s="31">
        <v>13</v>
      </c>
      <c r="N128" s="31">
        <v>14</v>
      </c>
      <c r="O128" s="33">
        <v>15</v>
      </c>
    </row>
    <row r="129" spans="1:15" ht="15.75" thickBot="1" x14ac:dyDescent="0.3">
      <c r="A129" s="76">
        <v>1</v>
      </c>
      <c r="B129" s="60" t="s">
        <v>173</v>
      </c>
      <c r="C129" s="60" t="s">
        <v>174</v>
      </c>
      <c r="D129" s="60" t="s">
        <v>142</v>
      </c>
      <c r="E129" s="63">
        <v>8</v>
      </c>
      <c r="F129" s="36"/>
      <c r="G129" s="36"/>
      <c r="H129" s="37"/>
      <c r="I129" s="37"/>
      <c r="J129" s="38"/>
      <c r="K129" s="39">
        <v>0</v>
      </c>
      <c r="L129" s="40"/>
      <c r="M129" s="39">
        <f t="shared" ref="M129:M139" si="12">+K129+L129*K129/100</f>
        <v>0</v>
      </c>
      <c r="N129" s="41">
        <f t="shared" ref="N129:N139" si="13">+K129*E129</f>
        <v>0</v>
      </c>
      <c r="O129" s="42">
        <f t="shared" ref="O129:O139" si="14">+M129*E129</f>
        <v>0</v>
      </c>
    </row>
    <row r="130" spans="1:15" ht="15.75" thickBot="1" x14ac:dyDescent="0.3">
      <c r="A130" s="77">
        <v>2</v>
      </c>
      <c r="B130" s="60" t="s">
        <v>175</v>
      </c>
      <c r="C130" s="60" t="s">
        <v>176</v>
      </c>
      <c r="D130" s="60" t="s">
        <v>142</v>
      </c>
      <c r="E130" s="63">
        <v>9</v>
      </c>
      <c r="F130" s="45"/>
      <c r="G130" s="45"/>
      <c r="H130" s="46"/>
      <c r="I130" s="46"/>
      <c r="J130" s="47"/>
      <c r="K130" s="39">
        <v>0</v>
      </c>
      <c r="L130" s="49"/>
      <c r="M130" s="48">
        <f t="shared" si="12"/>
        <v>0</v>
      </c>
      <c r="N130" s="50">
        <f t="shared" si="13"/>
        <v>0</v>
      </c>
      <c r="O130" s="51">
        <f t="shared" si="14"/>
        <v>0</v>
      </c>
    </row>
    <row r="131" spans="1:15" ht="15.75" thickBot="1" x14ac:dyDescent="0.3">
      <c r="A131" s="77">
        <v>3</v>
      </c>
      <c r="B131" s="60" t="s">
        <v>177</v>
      </c>
      <c r="C131" s="60" t="s">
        <v>178</v>
      </c>
      <c r="D131" s="60" t="s">
        <v>142</v>
      </c>
      <c r="E131" s="63">
        <v>11</v>
      </c>
      <c r="F131" s="45"/>
      <c r="G131" s="45"/>
      <c r="H131" s="46"/>
      <c r="I131" s="46"/>
      <c r="J131" s="47"/>
      <c r="K131" s="39">
        <v>0</v>
      </c>
      <c r="L131" s="49"/>
      <c r="M131" s="48">
        <f t="shared" si="12"/>
        <v>0</v>
      </c>
      <c r="N131" s="50">
        <f t="shared" si="13"/>
        <v>0</v>
      </c>
      <c r="O131" s="51">
        <f t="shared" si="14"/>
        <v>0</v>
      </c>
    </row>
    <row r="132" spans="1:15" s="75" customFormat="1" ht="15.75" thickBot="1" x14ac:dyDescent="0.3">
      <c r="A132" s="127">
        <v>4</v>
      </c>
      <c r="B132" s="66" t="s">
        <v>179</v>
      </c>
      <c r="C132" s="66" t="s">
        <v>180</v>
      </c>
      <c r="D132" s="60" t="s">
        <v>142</v>
      </c>
      <c r="E132" s="67">
        <v>21</v>
      </c>
      <c r="F132" s="96"/>
      <c r="G132" s="96"/>
      <c r="H132" s="69"/>
      <c r="I132" s="69"/>
      <c r="J132" s="98"/>
      <c r="K132" s="39">
        <v>0</v>
      </c>
      <c r="L132" s="72"/>
      <c r="M132" s="71">
        <f t="shared" si="12"/>
        <v>0</v>
      </c>
      <c r="N132" s="73">
        <f t="shared" si="13"/>
        <v>0</v>
      </c>
      <c r="O132" s="74">
        <f t="shared" si="14"/>
        <v>0</v>
      </c>
    </row>
    <row r="133" spans="1:15" ht="15.75" thickBot="1" x14ac:dyDescent="0.3">
      <c r="A133" s="77">
        <v>5</v>
      </c>
      <c r="B133" s="60" t="s">
        <v>181</v>
      </c>
      <c r="C133" s="60" t="s">
        <v>182</v>
      </c>
      <c r="D133" s="60" t="s">
        <v>142</v>
      </c>
      <c r="E133" s="63">
        <v>5</v>
      </c>
      <c r="F133" s="45"/>
      <c r="G133" s="45"/>
      <c r="H133" s="46"/>
      <c r="I133" s="46"/>
      <c r="J133" s="47"/>
      <c r="K133" s="39">
        <v>0</v>
      </c>
      <c r="L133" s="72"/>
      <c r="M133" s="48">
        <f t="shared" si="12"/>
        <v>0</v>
      </c>
      <c r="N133" s="50">
        <f t="shared" si="13"/>
        <v>0</v>
      </c>
      <c r="O133" s="51">
        <f t="shared" si="14"/>
        <v>0</v>
      </c>
    </row>
    <row r="134" spans="1:15" ht="15.75" thickBot="1" x14ac:dyDescent="0.3">
      <c r="A134" s="77">
        <v>6</v>
      </c>
      <c r="B134" s="60" t="s">
        <v>183</v>
      </c>
      <c r="C134" s="60" t="s">
        <v>184</v>
      </c>
      <c r="D134" s="60" t="s">
        <v>142</v>
      </c>
      <c r="E134" s="63">
        <v>70</v>
      </c>
      <c r="F134" s="45"/>
      <c r="G134" s="45"/>
      <c r="H134" s="46"/>
      <c r="I134" s="46"/>
      <c r="J134" s="47"/>
      <c r="K134" s="39">
        <v>0</v>
      </c>
      <c r="L134" s="49"/>
      <c r="M134" s="48">
        <f t="shared" si="12"/>
        <v>0</v>
      </c>
      <c r="N134" s="50">
        <f t="shared" si="13"/>
        <v>0</v>
      </c>
      <c r="O134" s="51">
        <f t="shared" si="14"/>
        <v>0</v>
      </c>
    </row>
    <row r="135" spans="1:15" ht="15.75" thickBot="1" x14ac:dyDescent="0.3">
      <c r="A135" s="77">
        <v>7</v>
      </c>
      <c r="B135" s="60" t="s">
        <v>185</v>
      </c>
      <c r="C135" s="60" t="s">
        <v>186</v>
      </c>
      <c r="D135" s="60" t="s">
        <v>142</v>
      </c>
      <c r="E135" s="63">
        <v>1</v>
      </c>
      <c r="F135" s="45"/>
      <c r="G135" s="45"/>
      <c r="H135" s="52"/>
      <c r="I135" s="46"/>
      <c r="J135" s="47"/>
      <c r="K135" s="39">
        <v>0</v>
      </c>
      <c r="L135" s="49"/>
      <c r="M135" s="48">
        <f t="shared" si="12"/>
        <v>0</v>
      </c>
      <c r="N135" s="50">
        <f t="shared" si="13"/>
        <v>0</v>
      </c>
      <c r="O135" s="51">
        <f t="shared" si="14"/>
        <v>0</v>
      </c>
    </row>
    <row r="136" spans="1:15" ht="15.75" thickBot="1" x14ac:dyDescent="0.3">
      <c r="A136" s="77">
        <v>8</v>
      </c>
      <c r="B136" s="60" t="s">
        <v>187</v>
      </c>
      <c r="C136" s="60" t="s">
        <v>188</v>
      </c>
      <c r="D136" s="60" t="s">
        <v>142</v>
      </c>
      <c r="E136" s="63">
        <v>6</v>
      </c>
      <c r="F136" s="45"/>
      <c r="G136" s="45"/>
      <c r="H136" s="52"/>
      <c r="I136" s="46"/>
      <c r="J136" s="47"/>
      <c r="K136" s="39">
        <v>0</v>
      </c>
      <c r="L136" s="49"/>
      <c r="M136" s="48">
        <f t="shared" si="12"/>
        <v>0</v>
      </c>
      <c r="N136" s="50">
        <f t="shared" si="13"/>
        <v>0</v>
      </c>
      <c r="O136" s="51">
        <f t="shared" si="14"/>
        <v>0</v>
      </c>
    </row>
    <row r="137" spans="1:15" ht="15.75" thickBot="1" x14ac:dyDescent="0.3">
      <c r="A137" s="77">
        <v>9</v>
      </c>
      <c r="B137" s="60" t="s">
        <v>189</v>
      </c>
      <c r="C137" s="60" t="s">
        <v>190</v>
      </c>
      <c r="D137" s="60" t="s">
        <v>142</v>
      </c>
      <c r="E137" s="63">
        <v>4</v>
      </c>
      <c r="F137" s="45"/>
      <c r="G137" s="45"/>
      <c r="H137" s="52"/>
      <c r="I137" s="46"/>
      <c r="J137" s="47"/>
      <c r="K137" s="39">
        <v>0</v>
      </c>
      <c r="L137" s="49"/>
      <c r="M137" s="48">
        <f t="shared" si="12"/>
        <v>0</v>
      </c>
      <c r="N137" s="50">
        <f t="shared" si="13"/>
        <v>0</v>
      </c>
      <c r="O137" s="51">
        <f t="shared" si="14"/>
        <v>0</v>
      </c>
    </row>
    <row r="138" spans="1:15" ht="15.75" thickBot="1" x14ac:dyDescent="0.3">
      <c r="A138" s="77">
        <v>10</v>
      </c>
      <c r="B138" s="60" t="s">
        <v>191</v>
      </c>
      <c r="C138" s="60" t="s">
        <v>192</v>
      </c>
      <c r="D138" s="60" t="s">
        <v>153</v>
      </c>
      <c r="E138" s="63">
        <v>1</v>
      </c>
      <c r="F138" s="45"/>
      <c r="G138" s="45"/>
      <c r="H138" s="52"/>
      <c r="I138" s="46"/>
      <c r="J138" s="47"/>
      <c r="K138" s="39">
        <v>0</v>
      </c>
      <c r="L138" s="49"/>
      <c r="M138" s="48">
        <f t="shared" si="12"/>
        <v>0</v>
      </c>
      <c r="N138" s="50">
        <f t="shared" si="13"/>
        <v>0</v>
      </c>
      <c r="O138" s="51">
        <f t="shared" si="14"/>
        <v>0</v>
      </c>
    </row>
    <row r="139" spans="1:15" ht="15.75" thickBot="1" x14ac:dyDescent="0.3">
      <c r="A139" s="123">
        <v>11</v>
      </c>
      <c r="B139" s="81" t="s">
        <v>193</v>
      </c>
      <c r="C139" s="81" t="s">
        <v>194</v>
      </c>
      <c r="D139" s="60" t="s">
        <v>142</v>
      </c>
      <c r="E139" s="82">
        <v>8</v>
      </c>
      <c r="F139" s="124"/>
      <c r="G139" s="124"/>
      <c r="H139" s="125"/>
      <c r="I139" s="85"/>
      <c r="J139" s="126"/>
      <c r="K139" s="39">
        <v>0</v>
      </c>
      <c r="L139" s="88"/>
      <c r="M139" s="89">
        <f t="shared" si="12"/>
        <v>0</v>
      </c>
      <c r="N139" s="50">
        <f t="shared" si="13"/>
        <v>0</v>
      </c>
      <c r="O139" s="51">
        <f t="shared" si="14"/>
        <v>0</v>
      </c>
    </row>
    <row r="140" spans="1:15" ht="16.5" thickBot="1" x14ac:dyDescent="0.3">
      <c r="A140" s="201" t="s">
        <v>30</v>
      </c>
      <c r="B140" s="201"/>
      <c r="C140" s="201"/>
      <c r="D140" s="201"/>
      <c r="E140" s="201"/>
      <c r="F140" s="201"/>
      <c r="G140" s="201"/>
      <c r="H140" s="201"/>
      <c r="I140" s="201"/>
      <c r="J140" s="201"/>
      <c r="K140" s="201"/>
      <c r="L140" s="201"/>
      <c r="M140" s="202"/>
      <c r="N140" s="122">
        <f>SUM(N129:N139)</f>
        <v>0</v>
      </c>
      <c r="O140" s="58">
        <f>SUM(O129:O139)</f>
        <v>0</v>
      </c>
    </row>
    <row r="141" spans="1:15" ht="15.75" x14ac:dyDescent="0.25">
      <c r="A141" s="78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9"/>
      <c r="O141" s="79"/>
    </row>
    <row r="142" spans="1:15" x14ac:dyDescent="0.25">
      <c r="A142" s="18"/>
      <c r="B142" s="18"/>
      <c r="C142" s="19" t="s">
        <v>58</v>
      </c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</row>
    <row r="143" spans="1:15" x14ac:dyDescent="0.25">
      <c r="A143" s="18"/>
      <c r="B143" s="18"/>
      <c r="C143" s="19" t="s">
        <v>59</v>
      </c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</row>
    <row r="144" spans="1:15" ht="15.75" thickBot="1" x14ac:dyDescent="0.3">
      <c r="A144" s="18"/>
      <c r="B144" s="18"/>
      <c r="C144" s="19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</row>
    <row r="145" spans="1:15" ht="21" thickBot="1" x14ac:dyDescent="0.35">
      <c r="A145" s="200" t="s">
        <v>366</v>
      </c>
      <c r="B145" s="200"/>
      <c r="C145" s="200"/>
      <c r="D145" s="200"/>
      <c r="E145" s="200"/>
      <c r="F145" s="200"/>
      <c r="G145" s="200"/>
      <c r="H145" s="200"/>
      <c r="I145" s="200"/>
      <c r="J145" s="200"/>
      <c r="K145" s="200"/>
      <c r="L145" s="200"/>
      <c r="M145" s="200"/>
      <c r="N145" s="200"/>
      <c r="O145" s="200"/>
    </row>
    <row r="146" spans="1:15" ht="64.5" x14ac:dyDescent="0.25">
      <c r="A146" s="24" t="s">
        <v>15</v>
      </c>
      <c r="B146" s="25" t="s">
        <v>16</v>
      </c>
      <c r="C146" s="25" t="s">
        <v>17</v>
      </c>
      <c r="D146" s="25" t="s">
        <v>18</v>
      </c>
      <c r="E146" s="26" t="s">
        <v>19</v>
      </c>
      <c r="F146" s="27" t="s">
        <v>20</v>
      </c>
      <c r="G146" s="27" t="s">
        <v>21</v>
      </c>
      <c r="H146" s="27" t="s">
        <v>22</v>
      </c>
      <c r="I146" s="27" t="s">
        <v>23</v>
      </c>
      <c r="J146" s="25" t="s">
        <v>24</v>
      </c>
      <c r="K146" s="28" t="s">
        <v>25</v>
      </c>
      <c r="L146" s="25" t="s">
        <v>26</v>
      </c>
      <c r="M146" s="28" t="s">
        <v>27</v>
      </c>
      <c r="N146" s="27" t="s">
        <v>28</v>
      </c>
      <c r="O146" s="29" t="s">
        <v>29</v>
      </c>
    </row>
    <row r="147" spans="1:15" ht="15.75" thickBot="1" x14ac:dyDescent="0.3">
      <c r="A147" s="30">
        <v>1</v>
      </c>
      <c r="B147" s="31">
        <v>2</v>
      </c>
      <c r="C147" s="31">
        <v>3</v>
      </c>
      <c r="D147" s="31">
        <v>4</v>
      </c>
      <c r="E147" s="32">
        <v>5</v>
      </c>
      <c r="F147" s="31">
        <v>6</v>
      </c>
      <c r="G147" s="31">
        <v>7</v>
      </c>
      <c r="H147" s="31">
        <v>8</v>
      </c>
      <c r="I147" s="31">
        <v>9</v>
      </c>
      <c r="J147" s="31">
        <v>10</v>
      </c>
      <c r="K147" s="31">
        <v>11</v>
      </c>
      <c r="L147" s="31">
        <v>12</v>
      </c>
      <c r="M147" s="31">
        <v>13</v>
      </c>
      <c r="N147" s="31">
        <v>14</v>
      </c>
      <c r="O147" s="33">
        <v>15</v>
      </c>
    </row>
    <row r="148" spans="1:15" ht="15.75" thickBot="1" x14ac:dyDescent="0.3">
      <c r="A148" s="76">
        <v>1</v>
      </c>
      <c r="B148" s="60" t="s">
        <v>195</v>
      </c>
      <c r="C148" s="60" t="s">
        <v>196</v>
      </c>
      <c r="D148" s="60" t="s">
        <v>153</v>
      </c>
      <c r="E148" s="63">
        <v>10</v>
      </c>
      <c r="F148" s="36"/>
      <c r="G148" s="36"/>
      <c r="H148" s="37"/>
      <c r="I148" s="37"/>
      <c r="J148" s="38"/>
      <c r="K148" s="39">
        <v>0</v>
      </c>
      <c r="L148" s="40"/>
      <c r="M148" s="39">
        <f t="shared" ref="M148:M153" si="15">+K148+L148*K148/100</f>
        <v>0</v>
      </c>
      <c r="N148" s="41">
        <f t="shared" ref="N148:N153" si="16">+K148*E148</f>
        <v>0</v>
      </c>
      <c r="O148" s="42">
        <f t="shared" ref="O148:O153" si="17">+M148*E148</f>
        <v>0</v>
      </c>
    </row>
    <row r="149" spans="1:15" ht="15.75" thickBot="1" x14ac:dyDescent="0.3">
      <c r="A149" s="77">
        <v>2</v>
      </c>
      <c r="B149" s="60" t="s">
        <v>197</v>
      </c>
      <c r="C149" s="60" t="s">
        <v>198</v>
      </c>
      <c r="D149" s="60" t="s">
        <v>153</v>
      </c>
      <c r="E149" s="63">
        <v>2</v>
      </c>
      <c r="F149" s="45"/>
      <c r="G149" s="45"/>
      <c r="H149" s="46"/>
      <c r="I149" s="46"/>
      <c r="J149" s="47"/>
      <c r="K149" s="39">
        <v>0</v>
      </c>
      <c r="L149" s="49"/>
      <c r="M149" s="48">
        <f t="shared" si="15"/>
        <v>0</v>
      </c>
      <c r="N149" s="50">
        <f t="shared" si="16"/>
        <v>0</v>
      </c>
      <c r="O149" s="51">
        <f t="shared" si="17"/>
        <v>0</v>
      </c>
    </row>
    <row r="150" spans="1:15" ht="15.75" thickBot="1" x14ac:dyDescent="0.3">
      <c r="A150" s="77">
        <v>3</v>
      </c>
      <c r="B150" s="60" t="s">
        <v>199</v>
      </c>
      <c r="C150" s="60" t="s">
        <v>200</v>
      </c>
      <c r="D150" s="60" t="s">
        <v>153</v>
      </c>
      <c r="E150" s="63">
        <v>2</v>
      </c>
      <c r="F150" s="45"/>
      <c r="G150" s="45"/>
      <c r="H150" s="46"/>
      <c r="I150" s="46"/>
      <c r="J150" s="47"/>
      <c r="K150" s="39">
        <v>0</v>
      </c>
      <c r="L150" s="49"/>
      <c r="M150" s="48">
        <f t="shared" si="15"/>
        <v>0</v>
      </c>
      <c r="N150" s="50">
        <f t="shared" si="16"/>
        <v>0</v>
      </c>
      <c r="O150" s="51">
        <f t="shared" si="17"/>
        <v>0</v>
      </c>
    </row>
    <row r="151" spans="1:15" ht="15.75" thickBot="1" x14ac:dyDescent="0.3">
      <c r="A151" s="77">
        <v>4</v>
      </c>
      <c r="B151" s="60" t="s">
        <v>201</v>
      </c>
      <c r="C151" s="60" t="s">
        <v>202</v>
      </c>
      <c r="D151" s="60" t="s">
        <v>153</v>
      </c>
      <c r="E151" s="63">
        <v>1</v>
      </c>
      <c r="F151" s="45"/>
      <c r="G151" s="45"/>
      <c r="H151" s="46"/>
      <c r="I151" s="46"/>
      <c r="J151" s="47"/>
      <c r="K151" s="39">
        <v>0</v>
      </c>
      <c r="L151" s="49"/>
      <c r="M151" s="48">
        <f t="shared" si="15"/>
        <v>0</v>
      </c>
      <c r="N151" s="50">
        <f t="shared" si="16"/>
        <v>0</v>
      </c>
      <c r="O151" s="51">
        <f t="shared" si="17"/>
        <v>0</v>
      </c>
    </row>
    <row r="152" spans="1:15" ht="15.75" thickBot="1" x14ac:dyDescent="0.3">
      <c r="A152" s="77">
        <v>5</v>
      </c>
      <c r="B152" s="60" t="s">
        <v>203</v>
      </c>
      <c r="C152" s="60" t="s">
        <v>204</v>
      </c>
      <c r="D152" s="60" t="s">
        <v>153</v>
      </c>
      <c r="E152" s="63">
        <v>3</v>
      </c>
      <c r="F152" s="45"/>
      <c r="G152" s="45"/>
      <c r="H152" s="46"/>
      <c r="I152" s="46"/>
      <c r="J152" s="47"/>
      <c r="K152" s="39">
        <v>0</v>
      </c>
      <c r="L152" s="49"/>
      <c r="M152" s="48">
        <f t="shared" si="15"/>
        <v>0</v>
      </c>
      <c r="N152" s="50">
        <f t="shared" si="16"/>
        <v>0</v>
      </c>
      <c r="O152" s="51">
        <f t="shared" si="17"/>
        <v>0</v>
      </c>
    </row>
    <row r="153" spans="1:15" ht="15.75" thickBot="1" x14ac:dyDescent="0.3">
      <c r="A153" s="123">
        <v>6</v>
      </c>
      <c r="B153" s="81" t="s">
        <v>205</v>
      </c>
      <c r="C153" s="81" t="s">
        <v>206</v>
      </c>
      <c r="D153" s="60" t="s">
        <v>153</v>
      </c>
      <c r="E153" s="82">
        <v>1</v>
      </c>
      <c r="F153" s="124"/>
      <c r="G153" s="124"/>
      <c r="H153" s="85"/>
      <c r="I153" s="85"/>
      <c r="J153" s="126"/>
      <c r="K153" s="39">
        <v>0</v>
      </c>
      <c r="L153" s="88"/>
      <c r="M153" s="89">
        <f t="shared" si="15"/>
        <v>0</v>
      </c>
      <c r="N153" s="56">
        <f t="shared" si="16"/>
        <v>0</v>
      </c>
      <c r="O153" s="57">
        <f t="shared" si="17"/>
        <v>0</v>
      </c>
    </row>
    <row r="154" spans="1:15" ht="16.5" thickBot="1" x14ac:dyDescent="0.3">
      <c r="A154" s="201" t="s">
        <v>30</v>
      </c>
      <c r="B154" s="201"/>
      <c r="C154" s="201"/>
      <c r="D154" s="201"/>
      <c r="E154" s="201"/>
      <c r="F154" s="201"/>
      <c r="G154" s="201"/>
      <c r="H154" s="201"/>
      <c r="I154" s="201"/>
      <c r="J154" s="201"/>
      <c r="K154" s="201"/>
      <c r="L154" s="201"/>
      <c r="M154" s="202"/>
      <c r="N154" s="122">
        <f>SUM(N148:N153)</f>
        <v>0</v>
      </c>
      <c r="O154" s="58">
        <f>SUM(O148:O153)</f>
        <v>0</v>
      </c>
    </row>
    <row r="155" spans="1:15" ht="15.75" x14ac:dyDescent="0.25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9"/>
      <c r="O155" s="79"/>
    </row>
    <row r="156" spans="1:15" x14ac:dyDescent="0.25">
      <c r="A156" s="18"/>
      <c r="B156" s="18"/>
      <c r="C156" s="19" t="s">
        <v>58</v>
      </c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</row>
    <row r="157" spans="1:15" x14ac:dyDescent="0.25">
      <c r="A157" s="18"/>
      <c r="B157" s="18"/>
      <c r="C157" s="19" t="s">
        <v>59</v>
      </c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</row>
    <row r="158" spans="1:15" ht="15.75" thickBot="1" x14ac:dyDescent="0.3">
      <c r="A158" s="18"/>
      <c r="B158" s="18"/>
      <c r="C158" s="19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</row>
    <row r="159" spans="1:15" ht="21" thickBot="1" x14ac:dyDescent="0.35">
      <c r="A159" s="200" t="s">
        <v>367</v>
      </c>
      <c r="B159" s="200"/>
      <c r="C159" s="200"/>
      <c r="D159" s="200"/>
      <c r="E159" s="200"/>
      <c r="F159" s="200"/>
      <c r="G159" s="200"/>
      <c r="H159" s="200"/>
      <c r="I159" s="200"/>
      <c r="J159" s="200"/>
      <c r="K159" s="200"/>
      <c r="L159" s="200"/>
      <c r="M159" s="200"/>
      <c r="N159" s="200"/>
      <c r="O159" s="200"/>
    </row>
    <row r="160" spans="1:15" ht="64.5" x14ac:dyDescent="0.25">
      <c r="A160" s="24" t="s">
        <v>15</v>
      </c>
      <c r="B160" s="25" t="s">
        <v>16</v>
      </c>
      <c r="C160" s="25" t="s">
        <v>17</v>
      </c>
      <c r="D160" s="25" t="s">
        <v>18</v>
      </c>
      <c r="E160" s="26" t="s">
        <v>19</v>
      </c>
      <c r="F160" s="27" t="s">
        <v>20</v>
      </c>
      <c r="G160" s="27" t="s">
        <v>21</v>
      </c>
      <c r="H160" s="27" t="s">
        <v>22</v>
      </c>
      <c r="I160" s="27" t="s">
        <v>23</v>
      </c>
      <c r="J160" s="25" t="s">
        <v>24</v>
      </c>
      <c r="K160" s="28" t="s">
        <v>25</v>
      </c>
      <c r="L160" s="25" t="s">
        <v>26</v>
      </c>
      <c r="M160" s="28" t="s">
        <v>27</v>
      </c>
      <c r="N160" s="27" t="s">
        <v>28</v>
      </c>
      <c r="O160" s="29" t="s">
        <v>29</v>
      </c>
    </row>
    <row r="161" spans="1:15" ht="15.75" thickBot="1" x14ac:dyDescent="0.3">
      <c r="A161" s="30">
        <v>1</v>
      </c>
      <c r="B161" s="31">
        <v>2</v>
      </c>
      <c r="C161" s="31">
        <v>3</v>
      </c>
      <c r="D161" s="31">
        <v>4</v>
      </c>
      <c r="E161" s="32">
        <v>5</v>
      </c>
      <c r="F161" s="31">
        <v>6</v>
      </c>
      <c r="G161" s="31">
        <v>7</v>
      </c>
      <c r="H161" s="31">
        <v>8</v>
      </c>
      <c r="I161" s="31">
        <v>9</v>
      </c>
      <c r="J161" s="31">
        <v>10</v>
      </c>
      <c r="K161" s="31">
        <v>11</v>
      </c>
      <c r="L161" s="104">
        <v>12</v>
      </c>
      <c r="M161" s="31">
        <v>13</v>
      </c>
      <c r="N161" s="31">
        <v>14</v>
      </c>
      <c r="O161" s="33">
        <v>15</v>
      </c>
    </row>
    <row r="162" spans="1:15" ht="15.75" thickBot="1" x14ac:dyDescent="0.3">
      <c r="A162" s="59">
        <v>1</v>
      </c>
      <c r="B162" s="60" t="s">
        <v>207</v>
      </c>
      <c r="C162" s="60" t="s">
        <v>208</v>
      </c>
      <c r="D162" s="60" t="s">
        <v>153</v>
      </c>
      <c r="E162" s="63">
        <v>44</v>
      </c>
      <c r="F162" s="36"/>
      <c r="G162" s="36"/>
      <c r="H162" s="37"/>
      <c r="I162" s="37"/>
      <c r="J162" s="38"/>
      <c r="K162" s="39">
        <v>0</v>
      </c>
      <c r="L162" s="105"/>
      <c r="M162" s="39">
        <f t="shared" ref="M162:M222" si="18">+K162+L162*K162/100</f>
        <v>0</v>
      </c>
      <c r="N162" s="41">
        <f t="shared" ref="N162:N222" si="19">+K162*E162</f>
        <v>0</v>
      </c>
      <c r="O162" s="42">
        <f t="shared" ref="O162:O222" si="20">+M162*E162</f>
        <v>0</v>
      </c>
    </row>
    <row r="163" spans="1:15" ht="15.75" thickBot="1" x14ac:dyDescent="0.3">
      <c r="A163" s="59">
        <v>2</v>
      </c>
      <c r="B163" s="60" t="s">
        <v>209</v>
      </c>
      <c r="C163" s="60" t="s">
        <v>210</v>
      </c>
      <c r="D163" s="60" t="s">
        <v>153</v>
      </c>
      <c r="E163" s="63">
        <v>12</v>
      </c>
      <c r="F163" s="45"/>
      <c r="G163" s="45"/>
      <c r="H163" s="46"/>
      <c r="I163" s="46"/>
      <c r="J163" s="47"/>
      <c r="K163" s="39">
        <v>0</v>
      </c>
      <c r="L163" s="49"/>
      <c r="M163" s="48">
        <f t="shared" si="18"/>
        <v>0</v>
      </c>
      <c r="N163" s="50">
        <f t="shared" si="19"/>
        <v>0</v>
      </c>
      <c r="O163" s="51">
        <f t="shared" si="20"/>
        <v>0</v>
      </c>
    </row>
    <row r="164" spans="1:15" ht="15.75" thickBot="1" x14ac:dyDescent="0.3">
      <c r="A164" s="59">
        <v>3</v>
      </c>
      <c r="B164" s="60" t="s">
        <v>211</v>
      </c>
      <c r="C164" s="60" t="s">
        <v>212</v>
      </c>
      <c r="D164" s="60" t="s">
        <v>153</v>
      </c>
      <c r="E164" s="63">
        <v>3</v>
      </c>
      <c r="F164" s="45"/>
      <c r="G164" s="45"/>
      <c r="H164" s="46"/>
      <c r="I164" s="46"/>
      <c r="J164" s="47"/>
      <c r="K164" s="39">
        <v>0</v>
      </c>
      <c r="L164" s="49"/>
      <c r="M164" s="48">
        <f t="shared" si="18"/>
        <v>0</v>
      </c>
      <c r="N164" s="50">
        <f t="shared" si="19"/>
        <v>0</v>
      </c>
      <c r="O164" s="51">
        <f t="shared" si="20"/>
        <v>0</v>
      </c>
    </row>
    <row r="165" spans="1:15" ht="15.75" thickBot="1" x14ac:dyDescent="0.3">
      <c r="A165" s="59">
        <v>4</v>
      </c>
      <c r="B165" s="60" t="s">
        <v>213</v>
      </c>
      <c r="C165" s="60" t="s">
        <v>214</v>
      </c>
      <c r="D165" s="60" t="s">
        <v>153</v>
      </c>
      <c r="E165" s="63">
        <v>204</v>
      </c>
      <c r="F165" s="45"/>
      <c r="G165" s="45"/>
      <c r="H165" s="46"/>
      <c r="I165" s="46"/>
      <c r="J165" s="47"/>
      <c r="K165" s="39">
        <v>0</v>
      </c>
      <c r="L165" s="49"/>
      <c r="M165" s="48">
        <f t="shared" si="18"/>
        <v>0</v>
      </c>
      <c r="N165" s="50">
        <f t="shared" si="19"/>
        <v>0</v>
      </c>
      <c r="O165" s="51">
        <f t="shared" si="20"/>
        <v>0</v>
      </c>
    </row>
    <row r="166" spans="1:15" ht="15.75" thickBot="1" x14ac:dyDescent="0.3">
      <c r="A166" s="59">
        <v>5</v>
      </c>
      <c r="B166" s="60" t="s">
        <v>215</v>
      </c>
      <c r="C166" s="60" t="s">
        <v>216</v>
      </c>
      <c r="D166" s="60" t="s">
        <v>153</v>
      </c>
      <c r="E166" s="63">
        <v>3</v>
      </c>
      <c r="F166" s="45"/>
      <c r="G166" s="45"/>
      <c r="H166" s="46"/>
      <c r="I166" s="46"/>
      <c r="J166" s="47"/>
      <c r="K166" s="39">
        <v>0</v>
      </c>
      <c r="L166" s="49"/>
      <c r="M166" s="48">
        <f t="shared" si="18"/>
        <v>0</v>
      </c>
      <c r="N166" s="50">
        <f t="shared" si="19"/>
        <v>0</v>
      </c>
      <c r="O166" s="51">
        <f t="shared" si="20"/>
        <v>0</v>
      </c>
    </row>
    <row r="167" spans="1:15" ht="15.75" thickBot="1" x14ac:dyDescent="0.3">
      <c r="A167" s="59">
        <v>6</v>
      </c>
      <c r="B167" s="60" t="s">
        <v>217</v>
      </c>
      <c r="C167" s="60" t="s">
        <v>218</v>
      </c>
      <c r="D167" s="60" t="s">
        <v>153</v>
      </c>
      <c r="E167" s="63">
        <v>7</v>
      </c>
      <c r="F167" s="45"/>
      <c r="G167" s="45"/>
      <c r="H167" s="46"/>
      <c r="I167" s="46"/>
      <c r="J167" s="47"/>
      <c r="K167" s="39">
        <v>0</v>
      </c>
      <c r="L167" s="49"/>
      <c r="M167" s="48">
        <f t="shared" si="18"/>
        <v>0</v>
      </c>
      <c r="N167" s="50">
        <f t="shared" si="19"/>
        <v>0</v>
      </c>
      <c r="O167" s="51">
        <f t="shared" si="20"/>
        <v>0</v>
      </c>
    </row>
    <row r="168" spans="1:15" ht="15.75" thickBot="1" x14ac:dyDescent="0.3">
      <c r="A168" s="59">
        <v>7</v>
      </c>
      <c r="B168" s="60" t="s">
        <v>219</v>
      </c>
      <c r="C168" s="60" t="s">
        <v>220</v>
      </c>
      <c r="D168" s="60" t="s">
        <v>153</v>
      </c>
      <c r="E168" s="63">
        <v>69</v>
      </c>
      <c r="F168" s="45"/>
      <c r="G168" s="45"/>
      <c r="H168" s="46"/>
      <c r="I168" s="46"/>
      <c r="J168" s="47"/>
      <c r="K168" s="39">
        <v>0</v>
      </c>
      <c r="L168" s="49"/>
      <c r="M168" s="48">
        <f t="shared" si="18"/>
        <v>0</v>
      </c>
      <c r="N168" s="50">
        <f t="shared" si="19"/>
        <v>0</v>
      </c>
      <c r="O168" s="51">
        <f t="shared" si="20"/>
        <v>0</v>
      </c>
    </row>
    <row r="169" spans="1:15" ht="15.75" thickBot="1" x14ac:dyDescent="0.3">
      <c r="A169" s="59">
        <v>8</v>
      </c>
      <c r="B169" s="60" t="s">
        <v>221</v>
      </c>
      <c r="C169" s="60" t="s">
        <v>222</v>
      </c>
      <c r="D169" s="60" t="s">
        <v>153</v>
      </c>
      <c r="E169" s="63">
        <v>18</v>
      </c>
      <c r="F169" s="45"/>
      <c r="G169" s="45"/>
      <c r="H169" s="46"/>
      <c r="I169" s="46"/>
      <c r="J169" s="47"/>
      <c r="K169" s="39">
        <v>0</v>
      </c>
      <c r="L169" s="49"/>
      <c r="M169" s="48">
        <f t="shared" si="18"/>
        <v>0</v>
      </c>
      <c r="N169" s="50">
        <f t="shared" si="19"/>
        <v>0</v>
      </c>
      <c r="O169" s="51">
        <f t="shared" si="20"/>
        <v>0</v>
      </c>
    </row>
    <row r="170" spans="1:15" ht="15.75" thickBot="1" x14ac:dyDescent="0.3">
      <c r="A170" s="59">
        <v>9</v>
      </c>
      <c r="B170" s="60" t="s">
        <v>223</v>
      </c>
      <c r="C170" s="60" t="s">
        <v>224</v>
      </c>
      <c r="D170" s="60" t="s">
        <v>142</v>
      </c>
      <c r="E170" s="63">
        <v>3</v>
      </c>
      <c r="F170" s="45"/>
      <c r="G170" s="45"/>
      <c r="H170" s="46"/>
      <c r="I170" s="46"/>
      <c r="J170" s="47"/>
      <c r="K170" s="39">
        <v>0</v>
      </c>
      <c r="L170" s="49"/>
      <c r="M170" s="48">
        <f t="shared" si="18"/>
        <v>0</v>
      </c>
      <c r="N170" s="50">
        <f t="shared" si="19"/>
        <v>0</v>
      </c>
      <c r="O170" s="51">
        <f t="shared" si="20"/>
        <v>0</v>
      </c>
    </row>
    <row r="171" spans="1:15" ht="15.75" thickBot="1" x14ac:dyDescent="0.3">
      <c r="A171" s="59">
        <v>10</v>
      </c>
      <c r="B171" s="60" t="s">
        <v>225</v>
      </c>
      <c r="C171" s="60" t="s">
        <v>226</v>
      </c>
      <c r="D171" s="60" t="s">
        <v>153</v>
      </c>
      <c r="E171" s="63">
        <v>39</v>
      </c>
      <c r="F171" s="45"/>
      <c r="G171" s="45"/>
      <c r="H171" s="46"/>
      <c r="I171" s="46"/>
      <c r="J171" s="47"/>
      <c r="K171" s="39">
        <v>0</v>
      </c>
      <c r="L171" s="49"/>
      <c r="M171" s="48">
        <f t="shared" si="18"/>
        <v>0</v>
      </c>
      <c r="N171" s="50">
        <f t="shared" si="19"/>
        <v>0</v>
      </c>
      <c r="O171" s="51">
        <f t="shared" si="20"/>
        <v>0</v>
      </c>
    </row>
    <row r="172" spans="1:15" ht="15.75" thickBot="1" x14ac:dyDescent="0.3">
      <c r="A172" s="59">
        <v>11</v>
      </c>
      <c r="B172" s="60" t="s">
        <v>227</v>
      </c>
      <c r="C172" s="60" t="s">
        <v>228</v>
      </c>
      <c r="D172" s="60" t="s">
        <v>153</v>
      </c>
      <c r="E172" s="63">
        <v>162</v>
      </c>
      <c r="F172" s="45"/>
      <c r="G172" s="45"/>
      <c r="H172" s="46"/>
      <c r="I172" s="46"/>
      <c r="J172" s="47"/>
      <c r="K172" s="39">
        <v>0</v>
      </c>
      <c r="L172" s="49"/>
      <c r="M172" s="48">
        <f t="shared" si="18"/>
        <v>0</v>
      </c>
      <c r="N172" s="50">
        <f t="shared" si="19"/>
        <v>0</v>
      </c>
      <c r="O172" s="51">
        <f t="shared" si="20"/>
        <v>0</v>
      </c>
    </row>
    <row r="173" spans="1:15" ht="15.75" thickBot="1" x14ac:dyDescent="0.3">
      <c r="A173" s="59">
        <v>12</v>
      </c>
      <c r="B173" s="60" t="s">
        <v>229</v>
      </c>
      <c r="C173" s="60" t="s">
        <v>230</v>
      </c>
      <c r="D173" s="60" t="s">
        <v>153</v>
      </c>
      <c r="E173" s="63">
        <v>4</v>
      </c>
      <c r="F173" s="45"/>
      <c r="G173" s="45"/>
      <c r="H173" s="46"/>
      <c r="I173" s="46"/>
      <c r="J173" s="47"/>
      <c r="K173" s="39">
        <v>0</v>
      </c>
      <c r="L173" s="49"/>
      <c r="M173" s="48">
        <f t="shared" si="18"/>
        <v>0</v>
      </c>
      <c r="N173" s="50">
        <f t="shared" si="19"/>
        <v>0</v>
      </c>
      <c r="O173" s="51">
        <f t="shared" si="20"/>
        <v>0</v>
      </c>
    </row>
    <row r="174" spans="1:15" ht="15.75" thickBot="1" x14ac:dyDescent="0.3">
      <c r="A174" s="59">
        <v>13</v>
      </c>
      <c r="B174" s="60" t="s">
        <v>231</v>
      </c>
      <c r="C174" s="60" t="s">
        <v>232</v>
      </c>
      <c r="D174" s="60" t="s">
        <v>153</v>
      </c>
      <c r="E174" s="63">
        <v>5</v>
      </c>
      <c r="F174" s="45"/>
      <c r="G174" s="45"/>
      <c r="H174" s="46"/>
      <c r="I174" s="46"/>
      <c r="J174" s="47"/>
      <c r="K174" s="39">
        <v>0</v>
      </c>
      <c r="L174" s="49"/>
      <c r="M174" s="48">
        <f t="shared" si="18"/>
        <v>0</v>
      </c>
      <c r="N174" s="50">
        <f t="shared" si="19"/>
        <v>0</v>
      </c>
      <c r="O174" s="51">
        <f t="shared" si="20"/>
        <v>0</v>
      </c>
    </row>
    <row r="175" spans="1:15" ht="15.75" thickBot="1" x14ac:dyDescent="0.3">
      <c r="A175" s="59">
        <v>14</v>
      </c>
      <c r="B175" s="60" t="s">
        <v>233</v>
      </c>
      <c r="C175" s="60" t="s">
        <v>234</v>
      </c>
      <c r="D175" s="60" t="s">
        <v>142</v>
      </c>
      <c r="E175" s="63">
        <v>216</v>
      </c>
      <c r="F175" s="45"/>
      <c r="G175" s="45"/>
      <c r="H175" s="46"/>
      <c r="I175" s="46"/>
      <c r="J175" s="47"/>
      <c r="K175" s="39">
        <v>0</v>
      </c>
      <c r="L175" s="49"/>
      <c r="M175" s="48">
        <f t="shared" si="18"/>
        <v>0</v>
      </c>
      <c r="N175" s="50">
        <f t="shared" si="19"/>
        <v>0</v>
      </c>
      <c r="O175" s="51">
        <f t="shared" si="20"/>
        <v>0</v>
      </c>
    </row>
    <row r="176" spans="1:15" ht="15.75" thickBot="1" x14ac:dyDescent="0.3">
      <c r="A176" s="59">
        <v>15</v>
      </c>
      <c r="B176" s="60" t="s">
        <v>235</v>
      </c>
      <c r="C176" s="60" t="s">
        <v>236</v>
      </c>
      <c r="D176" s="60" t="s">
        <v>153</v>
      </c>
      <c r="E176" s="63">
        <v>11</v>
      </c>
      <c r="F176" s="45"/>
      <c r="G176" s="45"/>
      <c r="H176" s="46"/>
      <c r="I176" s="46"/>
      <c r="J176" s="47"/>
      <c r="K176" s="39">
        <v>0</v>
      </c>
      <c r="L176" s="49"/>
      <c r="M176" s="48">
        <f t="shared" si="18"/>
        <v>0</v>
      </c>
      <c r="N176" s="50">
        <f t="shared" si="19"/>
        <v>0</v>
      </c>
      <c r="O176" s="51">
        <f t="shared" si="20"/>
        <v>0</v>
      </c>
    </row>
    <row r="177" spans="1:15" ht="15.75" thickBot="1" x14ac:dyDescent="0.3">
      <c r="A177" s="149">
        <v>16</v>
      </c>
      <c r="B177" s="150" t="s">
        <v>237</v>
      </c>
      <c r="C177" s="150" t="s">
        <v>417</v>
      </c>
      <c r="D177" s="150" t="s">
        <v>153</v>
      </c>
      <c r="E177" s="151">
        <v>21</v>
      </c>
      <c r="F177" s="152"/>
      <c r="G177" s="152"/>
      <c r="H177" s="154"/>
      <c r="I177" s="154"/>
      <c r="J177" s="155"/>
      <c r="K177" s="156">
        <v>0</v>
      </c>
      <c r="L177" s="157"/>
      <c r="M177" s="158">
        <f t="shared" si="18"/>
        <v>0</v>
      </c>
      <c r="N177" s="159">
        <f t="shared" si="19"/>
        <v>0</v>
      </c>
      <c r="O177" s="160">
        <f t="shared" si="20"/>
        <v>0</v>
      </c>
    </row>
    <row r="178" spans="1:15" ht="15.75" thickBot="1" x14ac:dyDescent="0.3">
      <c r="A178" s="59">
        <v>17</v>
      </c>
      <c r="B178" s="60" t="s">
        <v>238</v>
      </c>
      <c r="C178" s="60" t="s">
        <v>239</v>
      </c>
      <c r="D178" s="60" t="s">
        <v>153</v>
      </c>
      <c r="E178" s="63">
        <v>5</v>
      </c>
      <c r="F178" s="45"/>
      <c r="G178" s="45"/>
      <c r="H178" s="46"/>
      <c r="I178" s="46"/>
      <c r="J178" s="47"/>
      <c r="K178" s="39">
        <v>0</v>
      </c>
      <c r="L178" s="49"/>
      <c r="M178" s="48">
        <f t="shared" si="18"/>
        <v>0</v>
      </c>
      <c r="N178" s="50">
        <f t="shared" si="19"/>
        <v>0</v>
      </c>
      <c r="O178" s="51">
        <f t="shared" si="20"/>
        <v>0</v>
      </c>
    </row>
    <row r="179" spans="1:15" ht="15.75" thickBot="1" x14ac:dyDescent="0.3">
      <c r="A179" s="59">
        <v>19</v>
      </c>
      <c r="B179" s="60" t="s">
        <v>240</v>
      </c>
      <c r="C179" s="60" t="s">
        <v>241</v>
      </c>
      <c r="D179" s="60" t="s">
        <v>153</v>
      </c>
      <c r="E179" s="63">
        <v>19</v>
      </c>
      <c r="F179" s="45"/>
      <c r="G179" s="45"/>
      <c r="H179" s="46"/>
      <c r="I179" s="46"/>
      <c r="J179" s="47"/>
      <c r="K179" s="39">
        <v>0</v>
      </c>
      <c r="L179" s="49"/>
      <c r="M179" s="48">
        <f t="shared" si="18"/>
        <v>0</v>
      </c>
      <c r="N179" s="50">
        <f t="shared" si="19"/>
        <v>0</v>
      </c>
      <c r="O179" s="51">
        <f t="shared" si="20"/>
        <v>0</v>
      </c>
    </row>
    <row r="180" spans="1:15" ht="15.75" thickBot="1" x14ac:dyDescent="0.3">
      <c r="A180" s="65">
        <v>20</v>
      </c>
      <c r="B180" s="66" t="s">
        <v>242</v>
      </c>
      <c r="C180" s="66" t="s">
        <v>419</v>
      </c>
      <c r="D180" s="66" t="s">
        <v>153</v>
      </c>
      <c r="E180" s="67">
        <v>20</v>
      </c>
      <c r="F180" s="96"/>
      <c r="G180" s="96"/>
      <c r="H180" s="69"/>
      <c r="I180" s="69"/>
      <c r="J180" s="98"/>
      <c r="K180" s="39">
        <v>0</v>
      </c>
      <c r="L180" s="72"/>
      <c r="M180" s="48">
        <f t="shared" si="18"/>
        <v>0</v>
      </c>
      <c r="N180" s="50">
        <f t="shared" si="19"/>
        <v>0</v>
      </c>
      <c r="O180" s="51">
        <f t="shared" si="20"/>
        <v>0</v>
      </c>
    </row>
    <row r="181" spans="1:15" s="75" customFormat="1" ht="15.75" thickBot="1" x14ac:dyDescent="0.3">
      <c r="A181" s="65">
        <v>21</v>
      </c>
      <c r="B181" s="66" t="s">
        <v>243</v>
      </c>
      <c r="C181" s="66" t="s">
        <v>244</v>
      </c>
      <c r="D181" s="60" t="s">
        <v>153</v>
      </c>
      <c r="E181" s="67">
        <v>35</v>
      </c>
      <c r="F181" s="96"/>
      <c r="G181" s="96"/>
      <c r="H181" s="69"/>
      <c r="I181" s="69"/>
      <c r="J181" s="98"/>
      <c r="K181" s="39">
        <v>0</v>
      </c>
      <c r="L181" s="72"/>
      <c r="M181" s="71">
        <f t="shared" si="18"/>
        <v>0</v>
      </c>
      <c r="N181" s="73">
        <f t="shared" si="19"/>
        <v>0</v>
      </c>
      <c r="O181" s="74">
        <f t="shared" si="20"/>
        <v>0</v>
      </c>
    </row>
    <row r="182" spans="1:15" s="75" customFormat="1" ht="15.75" thickBot="1" x14ac:dyDescent="0.3">
      <c r="A182" s="149">
        <v>22</v>
      </c>
      <c r="B182" s="150" t="s">
        <v>245</v>
      </c>
      <c r="C182" s="150" t="s">
        <v>416</v>
      </c>
      <c r="D182" s="150" t="s">
        <v>153</v>
      </c>
      <c r="E182" s="151">
        <v>2</v>
      </c>
      <c r="F182" s="152"/>
      <c r="G182" s="152"/>
      <c r="H182" s="154"/>
      <c r="I182" s="154"/>
      <c r="J182" s="155"/>
      <c r="K182" s="156">
        <v>0</v>
      </c>
      <c r="L182" s="157"/>
      <c r="M182" s="158">
        <f t="shared" si="18"/>
        <v>0</v>
      </c>
      <c r="N182" s="159">
        <f t="shared" si="19"/>
        <v>0</v>
      </c>
      <c r="O182" s="160">
        <f t="shared" si="20"/>
        <v>0</v>
      </c>
    </row>
    <row r="183" spans="1:15" s="75" customFormat="1" ht="15.75" thickBot="1" x14ac:dyDescent="0.3">
      <c r="A183" s="65">
        <v>23</v>
      </c>
      <c r="B183" s="66" t="s">
        <v>246</v>
      </c>
      <c r="C183" s="66" t="s">
        <v>247</v>
      </c>
      <c r="D183" s="60" t="s">
        <v>153</v>
      </c>
      <c r="E183" s="67">
        <v>50</v>
      </c>
      <c r="F183" s="96"/>
      <c r="G183" s="96"/>
      <c r="H183" s="69"/>
      <c r="I183" s="69"/>
      <c r="J183" s="98"/>
      <c r="K183" s="39">
        <v>0</v>
      </c>
      <c r="L183" s="72"/>
      <c r="M183" s="71">
        <f t="shared" si="18"/>
        <v>0</v>
      </c>
      <c r="N183" s="73">
        <f t="shared" si="19"/>
        <v>0</v>
      </c>
      <c r="O183" s="74">
        <f t="shared" si="20"/>
        <v>0</v>
      </c>
    </row>
    <row r="184" spans="1:15" ht="15.75" thickBot="1" x14ac:dyDescent="0.3">
      <c r="A184" s="59">
        <v>24</v>
      </c>
      <c r="B184" s="60" t="s">
        <v>248</v>
      </c>
      <c r="C184" s="60" t="s">
        <v>249</v>
      </c>
      <c r="D184" s="60" t="s">
        <v>153</v>
      </c>
      <c r="E184" s="63">
        <v>4</v>
      </c>
      <c r="F184" s="45"/>
      <c r="G184" s="45"/>
      <c r="H184" s="46"/>
      <c r="I184" s="46"/>
      <c r="J184" s="47"/>
      <c r="K184" s="39">
        <v>0</v>
      </c>
      <c r="L184" s="49"/>
      <c r="M184" s="48">
        <f t="shared" si="18"/>
        <v>0</v>
      </c>
      <c r="N184" s="50">
        <f t="shared" si="19"/>
        <v>0</v>
      </c>
      <c r="O184" s="51">
        <f t="shared" si="20"/>
        <v>0</v>
      </c>
    </row>
    <row r="185" spans="1:15" ht="15.75" thickBot="1" x14ac:dyDescent="0.3">
      <c r="A185" s="59">
        <v>25</v>
      </c>
      <c r="B185" s="60" t="s">
        <v>250</v>
      </c>
      <c r="C185" s="60" t="s">
        <v>251</v>
      </c>
      <c r="D185" s="60" t="s">
        <v>153</v>
      </c>
      <c r="E185" s="63">
        <v>2</v>
      </c>
      <c r="F185" s="45"/>
      <c r="G185" s="45"/>
      <c r="H185" s="46"/>
      <c r="I185" s="46"/>
      <c r="J185" s="47"/>
      <c r="K185" s="39">
        <v>0</v>
      </c>
      <c r="L185" s="49"/>
      <c r="M185" s="48">
        <f t="shared" si="18"/>
        <v>0</v>
      </c>
      <c r="N185" s="50">
        <f t="shared" si="19"/>
        <v>0</v>
      </c>
      <c r="O185" s="51">
        <f t="shared" si="20"/>
        <v>0</v>
      </c>
    </row>
    <row r="186" spans="1:15" ht="24" thickBot="1" x14ac:dyDescent="0.3">
      <c r="A186" s="149">
        <v>26</v>
      </c>
      <c r="B186" s="150" t="s">
        <v>252</v>
      </c>
      <c r="C186" s="176" t="s">
        <v>411</v>
      </c>
      <c r="D186" s="150" t="s">
        <v>153</v>
      </c>
      <c r="E186" s="151">
        <v>1</v>
      </c>
      <c r="F186" s="152"/>
      <c r="G186" s="152"/>
      <c r="H186" s="154"/>
      <c r="I186" s="154"/>
      <c r="J186" s="155"/>
      <c r="K186" s="156">
        <v>0</v>
      </c>
      <c r="L186" s="157"/>
      <c r="M186" s="158">
        <f t="shared" si="18"/>
        <v>0</v>
      </c>
      <c r="N186" s="159">
        <f t="shared" si="19"/>
        <v>0</v>
      </c>
      <c r="O186" s="160">
        <f t="shared" si="20"/>
        <v>0</v>
      </c>
    </row>
    <row r="187" spans="1:15" ht="15.75" thickBot="1" x14ac:dyDescent="0.3">
      <c r="A187" s="59">
        <v>27</v>
      </c>
      <c r="B187" s="60" t="s">
        <v>253</v>
      </c>
      <c r="C187" s="60" t="s">
        <v>254</v>
      </c>
      <c r="D187" s="60" t="s">
        <v>153</v>
      </c>
      <c r="E187" s="63">
        <v>1</v>
      </c>
      <c r="F187" s="45"/>
      <c r="G187" s="45"/>
      <c r="H187" s="46"/>
      <c r="I187" s="46"/>
      <c r="J187" s="47"/>
      <c r="K187" s="39">
        <v>0</v>
      </c>
      <c r="L187" s="49"/>
      <c r="M187" s="48">
        <f t="shared" si="18"/>
        <v>0</v>
      </c>
      <c r="N187" s="50">
        <f t="shared" si="19"/>
        <v>0</v>
      </c>
      <c r="O187" s="51">
        <f t="shared" si="20"/>
        <v>0</v>
      </c>
    </row>
    <row r="188" spans="1:15" ht="15.75" thickBot="1" x14ac:dyDescent="0.3">
      <c r="A188" s="59">
        <v>28</v>
      </c>
      <c r="B188" s="60" t="s">
        <v>255</v>
      </c>
      <c r="C188" s="60" t="s">
        <v>256</v>
      </c>
      <c r="D188" s="60" t="s">
        <v>142</v>
      </c>
      <c r="E188" s="63">
        <v>1</v>
      </c>
      <c r="F188" s="45"/>
      <c r="G188" s="45"/>
      <c r="H188" s="52"/>
      <c r="I188" s="46"/>
      <c r="J188" s="47"/>
      <c r="K188" s="39">
        <v>0</v>
      </c>
      <c r="L188" s="49"/>
      <c r="M188" s="48">
        <f t="shared" si="18"/>
        <v>0</v>
      </c>
      <c r="N188" s="50">
        <f t="shared" si="19"/>
        <v>0</v>
      </c>
      <c r="O188" s="51">
        <f t="shared" si="20"/>
        <v>0</v>
      </c>
    </row>
    <row r="189" spans="1:15" ht="15.75" thickBot="1" x14ac:dyDescent="0.3">
      <c r="A189" s="59">
        <v>29</v>
      </c>
      <c r="B189" s="60" t="s">
        <v>257</v>
      </c>
      <c r="C189" s="60" t="s">
        <v>258</v>
      </c>
      <c r="D189" s="60" t="s">
        <v>153</v>
      </c>
      <c r="E189" s="63">
        <v>4</v>
      </c>
      <c r="F189" s="45"/>
      <c r="G189" s="45"/>
      <c r="H189" s="52"/>
      <c r="I189" s="46"/>
      <c r="J189" s="47"/>
      <c r="K189" s="39">
        <v>0</v>
      </c>
      <c r="L189" s="49"/>
      <c r="M189" s="48">
        <f t="shared" si="18"/>
        <v>0</v>
      </c>
      <c r="N189" s="50">
        <f t="shared" si="19"/>
        <v>0</v>
      </c>
      <c r="O189" s="51">
        <f t="shared" si="20"/>
        <v>0</v>
      </c>
    </row>
    <row r="190" spans="1:15" s="75" customFormat="1" ht="15.75" thickBot="1" x14ac:dyDescent="0.3">
      <c r="A190" s="65">
        <v>30</v>
      </c>
      <c r="B190" s="66" t="s">
        <v>259</v>
      </c>
      <c r="C190" s="66" t="s">
        <v>260</v>
      </c>
      <c r="D190" s="60" t="s">
        <v>261</v>
      </c>
      <c r="E190" s="67">
        <v>10</v>
      </c>
      <c r="F190" s="96"/>
      <c r="G190" s="96"/>
      <c r="H190" s="97"/>
      <c r="I190" s="69"/>
      <c r="J190" s="98"/>
      <c r="K190" s="39">
        <v>0</v>
      </c>
      <c r="L190" s="72"/>
      <c r="M190" s="71">
        <f t="shared" si="18"/>
        <v>0</v>
      </c>
      <c r="N190" s="73">
        <f t="shared" si="19"/>
        <v>0</v>
      </c>
      <c r="O190" s="74">
        <f t="shared" si="20"/>
        <v>0</v>
      </c>
    </row>
    <row r="191" spans="1:15" ht="15.75" thickBot="1" x14ac:dyDescent="0.3">
      <c r="A191" s="59">
        <v>31</v>
      </c>
      <c r="B191" s="60" t="s">
        <v>262</v>
      </c>
      <c r="C191" s="60" t="s">
        <v>263</v>
      </c>
      <c r="D191" s="60" t="s">
        <v>142</v>
      </c>
      <c r="E191" s="63">
        <v>52</v>
      </c>
      <c r="F191" s="45"/>
      <c r="G191" s="45"/>
      <c r="H191" s="52"/>
      <c r="I191" s="46"/>
      <c r="J191" s="47"/>
      <c r="K191" s="39">
        <v>0</v>
      </c>
      <c r="L191" s="49"/>
      <c r="M191" s="48">
        <f t="shared" si="18"/>
        <v>0</v>
      </c>
      <c r="N191" s="50">
        <f t="shared" si="19"/>
        <v>0</v>
      </c>
      <c r="O191" s="51">
        <f t="shared" si="20"/>
        <v>0</v>
      </c>
    </row>
    <row r="192" spans="1:15" ht="15.75" thickBot="1" x14ac:dyDescent="0.3">
      <c r="A192" s="59">
        <v>32</v>
      </c>
      <c r="B192" s="60" t="s">
        <v>264</v>
      </c>
      <c r="C192" s="60" t="s">
        <v>265</v>
      </c>
      <c r="D192" s="60" t="s">
        <v>153</v>
      </c>
      <c r="E192" s="63">
        <v>19</v>
      </c>
      <c r="F192" s="45"/>
      <c r="G192" s="45"/>
      <c r="H192" s="52"/>
      <c r="I192" s="46"/>
      <c r="J192" s="47"/>
      <c r="K192" s="39">
        <v>0</v>
      </c>
      <c r="L192" s="49"/>
      <c r="M192" s="48">
        <f t="shared" si="18"/>
        <v>0</v>
      </c>
      <c r="N192" s="50">
        <f t="shared" si="19"/>
        <v>0</v>
      </c>
      <c r="O192" s="51">
        <f t="shared" si="20"/>
        <v>0</v>
      </c>
    </row>
    <row r="193" spans="1:15" ht="15.75" thickBot="1" x14ac:dyDescent="0.3">
      <c r="A193" s="59">
        <v>33</v>
      </c>
      <c r="B193" s="60" t="s">
        <v>266</v>
      </c>
      <c r="C193" s="60" t="s">
        <v>267</v>
      </c>
      <c r="D193" s="60" t="s">
        <v>153</v>
      </c>
      <c r="E193" s="63">
        <v>2</v>
      </c>
      <c r="F193" s="45"/>
      <c r="G193" s="45"/>
      <c r="H193" s="52"/>
      <c r="I193" s="46"/>
      <c r="J193" s="47"/>
      <c r="K193" s="39">
        <v>0</v>
      </c>
      <c r="L193" s="49"/>
      <c r="M193" s="48">
        <f t="shared" si="18"/>
        <v>0</v>
      </c>
      <c r="N193" s="50">
        <f t="shared" si="19"/>
        <v>0</v>
      </c>
      <c r="O193" s="51">
        <f t="shared" si="20"/>
        <v>0</v>
      </c>
    </row>
    <row r="194" spans="1:15" ht="15.75" thickBot="1" x14ac:dyDescent="0.3">
      <c r="A194" s="59">
        <v>34</v>
      </c>
      <c r="B194" s="60" t="s">
        <v>268</v>
      </c>
      <c r="C194" s="60" t="s">
        <v>269</v>
      </c>
      <c r="D194" s="60" t="s">
        <v>142</v>
      </c>
      <c r="E194" s="63">
        <v>90</v>
      </c>
      <c r="F194" s="45"/>
      <c r="G194" s="45"/>
      <c r="H194" s="52"/>
      <c r="I194" s="46"/>
      <c r="J194" s="47"/>
      <c r="K194" s="39">
        <v>0</v>
      </c>
      <c r="L194" s="49"/>
      <c r="M194" s="48">
        <f t="shared" si="18"/>
        <v>0</v>
      </c>
      <c r="N194" s="50">
        <f t="shared" si="19"/>
        <v>0</v>
      </c>
      <c r="O194" s="51">
        <f t="shared" si="20"/>
        <v>0</v>
      </c>
    </row>
    <row r="195" spans="1:15" ht="15.75" thickBot="1" x14ac:dyDescent="0.3">
      <c r="A195" s="59">
        <v>35</v>
      </c>
      <c r="B195" s="60" t="s">
        <v>270</v>
      </c>
      <c r="C195" s="60" t="s">
        <v>271</v>
      </c>
      <c r="D195" s="60" t="s">
        <v>153</v>
      </c>
      <c r="E195" s="63">
        <v>8</v>
      </c>
      <c r="F195" s="45"/>
      <c r="G195" s="45"/>
      <c r="H195" s="52"/>
      <c r="I195" s="46"/>
      <c r="J195" s="47"/>
      <c r="K195" s="39">
        <v>0</v>
      </c>
      <c r="L195" s="49"/>
      <c r="M195" s="48">
        <f t="shared" si="18"/>
        <v>0</v>
      </c>
      <c r="N195" s="50">
        <f t="shared" si="19"/>
        <v>0</v>
      </c>
      <c r="O195" s="51">
        <f t="shared" si="20"/>
        <v>0</v>
      </c>
    </row>
    <row r="196" spans="1:15" ht="15.75" thickBot="1" x14ac:dyDescent="0.3">
      <c r="A196" s="59">
        <v>36</v>
      </c>
      <c r="B196" s="60" t="s">
        <v>272</v>
      </c>
      <c r="C196" s="60" t="s">
        <v>273</v>
      </c>
      <c r="D196" s="60" t="s">
        <v>153</v>
      </c>
      <c r="E196" s="63">
        <v>11</v>
      </c>
      <c r="F196" s="45"/>
      <c r="G196" s="45"/>
      <c r="H196" s="52"/>
      <c r="I196" s="46"/>
      <c r="J196" s="47"/>
      <c r="K196" s="39">
        <v>0</v>
      </c>
      <c r="L196" s="49"/>
      <c r="M196" s="48">
        <f t="shared" si="18"/>
        <v>0</v>
      </c>
      <c r="N196" s="50">
        <f t="shared" si="19"/>
        <v>0</v>
      </c>
      <c r="O196" s="51">
        <f t="shared" si="20"/>
        <v>0</v>
      </c>
    </row>
    <row r="197" spans="1:15" ht="15.75" thickBot="1" x14ac:dyDescent="0.3">
      <c r="A197" s="59">
        <v>38</v>
      </c>
      <c r="B197" s="60" t="s">
        <v>274</v>
      </c>
      <c r="C197" s="60" t="s">
        <v>275</v>
      </c>
      <c r="D197" s="60" t="s">
        <v>153</v>
      </c>
      <c r="E197" s="63">
        <v>4</v>
      </c>
      <c r="F197" s="45"/>
      <c r="G197" s="45"/>
      <c r="H197" s="52"/>
      <c r="I197" s="46"/>
      <c r="J197" s="47"/>
      <c r="K197" s="39">
        <v>0</v>
      </c>
      <c r="L197" s="49"/>
      <c r="M197" s="48">
        <f t="shared" si="18"/>
        <v>0</v>
      </c>
      <c r="N197" s="50">
        <f t="shared" si="19"/>
        <v>0</v>
      </c>
      <c r="O197" s="51">
        <f t="shared" si="20"/>
        <v>0</v>
      </c>
    </row>
    <row r="198" spans="1:15" ht="15.75" thickBot="1" x14ac:dyDescent="0.3">
      <c r="A198" s="59">
        <v>39</v>
      </c>
      <c r="B198" s="60" t="s">
        <v>276</v>
      </c>
      <c r="C198" s="60" t="s">
        <v>277</v>
      </c>
      <c r="D198" s="60" t="s">
        <v>153</v>
      </c>
      <c r="E198" s="63">
        <v>4</v>
      </c>
      <c r="F198" s="45"/>
      <c r="G198" s="45"/>
      <c r="H198" s="52"/>
      <c r="I198" s="46"/>
      <c r="J198" s="47"/>
      <c r="K198" s="39">
        <v>0</v>
      </c>
      <c r="L198" s="49"/>
      <c r="M198" s="48">
        <f t="shared" si="18"/>
        <v>0</v>
      </c>
      <c r="N198" s="50">
        <f t="shared" si="19"/>
        <v>0</v>
      </c>
      <c r="O198" s="51">
        <f t="shared" si="20"/>
        <v>0</v>
      </c>
    </row>
    <row r="199" spans="1:15" ht="15.75" thickBot="1" x14ac:dyDescent="0.3">
      <c r="A199" s="59">
        <v>40</v>
      </c>
      <c r="B199" s="60" t="s">
        <v>278</v>
      </c>
      <c r="C199" s="60" t="s">
        <v>279</v>
      </c>
      <c r="D199" s="60" t="s">
        <v>153</v>
      </c>
      <c r="E199" s="63">
        <v>4</v>
      </c>
      <c r="F199" s="45"/>
      <c r="G199" s="45"/>
      <c r="H199" s="52"/>
      <c r="I199" s="46"/>
      <c r="J199" s="47"/>
      <c r="K199" s="39">
        <v>0</v>
      </c>
      <c r="L199" s="49"/>
      <c r="M199" s="48">
        <f t="shared" si="18"/>
        <v>0</v>
      </c>
      <c r="N199" s="50">
        <f t="shared" si="19"/>
        <v>0</v>
      </c>
      <c r="O199" s="51">
        <f t="shared" si="20"/>
        <v>0</v>
      </c>
    </row>
    <row r="200" spans="1:15" ht="15.75" thickBot="1" x14ac:dyDescent="0.3">
      <c r="A200" s="59">
        <v>41</v>
      </c>
      <c r="B200" s="60" t="s">
        <v>280</v>
      </c>
      <c r="C200" s="60" t="s">
        <v>281</v>
      </c>
      <c r="D200" s="60" t="s">
        <v>153</v>
      </c>
      <c r="E200" s="63">
        <v>1</v>
      </c>
      <c r="F200" s="45"/>
      <c r="G200" s="45"/>
      <c r="H200" s="52"/>
      <c r="I200" s="46"/>
      <c r="J200" s="47"/>
      <c r="K200" s="39">
        <v>0</v>
      </c>
      <c r="L200" s="49"/>
      <c r="M200" s="48">
        <f t="shared" si="18"/>
        <v>0</v>
      </c>
      <c r="N200" s="50">
        <f t="shared" si="19"/>
        <v>0</v>
      </c>
      <c r="O200" s="51">
        <f t="shared" si="20"/>
        <v>0</v>
      </c>
    </row>
    <row r="201" spans="1:15" ht="15.75" thickBot="1" x14ac:dyDescent="0.3">
      <c r="A201" s="59">
        <v>42</v>
      </c>
      <c r="B201" s="60" t="s">
        <v>282</v>
      </c>
      <c r="C201" s="60" t="s">
        <v>283</v>
      </c>
      <c r="D201" s="60" t="s">
        <v>153</v>
      </c>
      <c r="E201" s="63">
        <v>1</v>
      </c>
      <c r="F201" s="45"/>
      <c r="G201" s="45"/>
      <c r="H201" s="52"/>
      <c r="I201" s="46"/>
      <c r="J201" s="47"/>
      <c r="K201" s="39">
        <v>0</v>
      </c>
      <c r="L201" s="49"/>
      <c r="M201" s="48">
        <f t="shared" si="18"/>
        <v>0</v>
      </c>
      <c r="N201" s="50">
        <f t="shared" si="19"/>
        <v>0</v>
      </c>
      <c r="O201" s="51">
        <f t="shared" si="20"/>
        <v>0</v>
      </c>
    </row>
    <row r="202" spans="1:15" ht="15.75" thickBot="1" x14ac:dyDescent="0.3">
      <c r="A202" s="59">
        <v>43</v>
      </c>
      <c r="B202" s="60" t="s">
        <v>284</v>
      </c>
      <c r="C202" s="60" t="s">
        <v>285</v>
      </c>
      <c r="D202" s="60" t="s">
        <v>153</v>
      </c>
      <c r="E202" s="63">
        <v>1</v>
      </c>
      <c r="F202" s="45"/>
      <c r="G202" s="45"/>
      <c r="H202" s="52"/>
      <c r="I202" s="46"/>
      <c r="J202" s="47"/>
      <c r="K202" s="39">
        <v>0</v>
      </c>
      <c r="L202" s="49"/>
      <c r="M202" s="48">
        <f t="shared" si="18"/>
        <v>0</v>
      </c>
      <c r="N202" s="50">
        <f t="shared" si="19"/>
        <v>0</v>
      </c>
      <c r="O202" s="51">
        <f t="shared" si="20"/>
        <v>0</v>
      </c>
    </row>
    <row r="203" spans="1:15" ht="15.75" thickBot="1" x14ac:dyDescent="0.3">
      <c r="A203" s="59">
        <v>44</v>
      </c>
      <c r="B203" s="60" t="s">
        <v>286</v>
      </c>
      <c r="C203" s="60" t="s">
        <v>287</v>
      </c>
      <c r="D203" s="60" t="s">
        <v>142</v>
      </c>
      <c r="E203" s="63">
        <v>9</v>
      </c>
      <c r="F203" s="45"/>
      <c r="G203" s="45"/>
      <c r="H203" s="52"/>
      <c r="I203" s="46"/>
      <c r="J203" s="47"/>
      <c r="K203" s="39">
        <v>0</v>
      </c>
      <c r="L203" s="49"/>
      <c r="M203" s="48">
        <f t="shared" si="18"/>
        <v>0</v>
      </c>
      <c r="N203" s="50">
        <f t="shared" si="19"/>
        <v>0</v>
      </c>
      <c r="O203" s="51">
        <f t="shared" si="20"/>
        <v>0</v>
      </c>
    </row>
    <row r="204" spans="1:15" s="75" customFormat="1" ht="15.75" thickBot="1" x14ac:dyDescent="0.3">
      <c r="A204" s="65">
        <v>45</v>
      </c>
      <c r="B204" s="66" t="s">
        <v>288</v>
      </c>
      <c r="C204" s="66" t="s">
        <v>289</v>
      </c>
      <c r="D204" s="60" t="s">
        <v>142</v>
      </c>
      <c r="E204" s="67">
        <v>18</v>
      </c>
      <c r="F204" s="96"/>
      <c r="G204" s="96"/>
      <c r="H204" s="97"/>
      <c r="I204" s="69"/>
      <c r="J204" s="98"/>
      <c r="K204" s="39">
        <v>0</v>
      </c>
      <c r="L204" s="72"/>
      <c r="M204" s="48">
        <f t="shared" si="18"/>
        <v>0</v>
      </c>
      <c r="N204" s="50">
        <f t="shared" si="19"/>
        <v>0</v>
      </c>
      <c r="O204" s="51">
        <f t="shared" si="20"/>
        <v>0</v>
      </c>
    </row>
    <row r="205" spans="1:15" s="75" customFormat="1" ht="15.75" thickBot="1" x14ac:dyDescent="0.3">
      <c r="A205" s="65">
        <v>46</v>
      </c>
      <c r="B205" s="66" t="s">
        <v>290</v>
      </c>
      <c r="C205" s="66" t="s">
        <v>291</v>
      </c>
      <c r="D205" s="60" t="s">
        <v>142</v>
      </c>
      <c r="E205" s="67">
        <v>13</v>
      </c>
      <c r="F205" s="96"/>
      <c r="G205" s="96"/>
      <c r="H205" s="97"/>
      <c r="I205" s="69"/>
      <c r="J205" s="98"/>
      <c r="K205" s="39">
        <v>0</v>
      </c>
      <c r="L205" s="72"/>
      <c r="M205" s="48">
        <f t="shared" si="18"/>
        <v>0</v>
      </c>
      <c r="N205" s="50">
        <f t="shared" si="19"/>
        <v>0</v>
      </c>
      <c r="O205" s="51">
        <f t="shared" si="20"/>
        <v>0</v>
      </c>
    </row>
    <row r="206" spans="1:15" s="75" customFormat="1" ht="24" thickBot="1" x14ac:dyDescent="0.3">
      <c r="A206" s="149">
        <v>47</v>
      </c>
      <c r="B206" s="150" t="s">
        <v>292</v>
      </c>
      <c r="C206" s="176" t="s">
        <v>412</v>
      </c>
      <c r="D206" s="150" t="s">
        <v>142</v>
      </c>
      <c r="E206" s="151">
        <v>4</v>
      </c>
      <c r="F206" s="152"/>
      <c r="G206" s="152"/>
      <c r="H206" s="153"/>
      <c r="I206" s="154"/>
      <c r="J206" s="155"/>
      <c r="K206" s="156">
        <v>0</v>
      </c>
      <c r="L206" s="157"/>
      <c r="M206" s="158">
        <f t="shared" si="18"/>
        <v>0</v>
      </c>
      <c r="N206" s="159">
        <f t="shared" si="19"/>
        <v>0</v>
      </c>
      <c r="O206" s="160">
        <f t="shared" si="20"/>
        <v>0</v>
      </c>
    </row>
    <row r="207" spans="1:15" ht="15.75" thickBot="1" x14ac:dyDescent="0.3">
      <c r="A207" s="59">
        <v>48</v>
      </c>
      <c r="B207" s="60" t="s">
        <v>293</v>
      </c>
      <c r="C207" s="62" t="s">
        <v>294</v>
      </c>
      <c r="D207" s="60" t="s">
        <v>142</v>
      </c>
      <c r="E207" s="63">
        <v>2</v>
      </c>
      <c r="F207" s="45"/>
      <c r="G207" s="45"/>
      <c r="H207" s="52"/>
      <c r="I207" s="46"/>
      <c r="J207" s="47"/>
      <c r="K207" s="39">
        <v>0</v>
      </c>
      <c r="L207" s="49"/>
      <c r="M207" s="48">
        <f t="shared" si="18"/>
        <v>0</v>
      </c>
      <c r="N207" s="50">
        <f t="shared" si="19"/>
        <v>0</v>
      </c>
      <c r="O207" s="51">
        <f t="shared" si="20"/>
        <v>0</v>
      </c>
    </row>
    <row r="208" spans="1:15" ht="15.75" thickBot="1" x14ac:dyDescent="0.3">
      <c r="A208" s="59">
        <v>49</v>
      </c>
      <c r="B208" s="60" t="s">
        <v>295</v>
      </c>
      <c r="C208" s="60" t="s">
        <v>296</v>
      </c>
      <c r="D208" s="60" t="s">
        <v>153</v>
      </c>
      <c r="E208" s="63">
        <v>1</v>
      </c>
      <c r="F208" s="45"/>
      <c r="G208" s="45"/>
      <c r="H208" s="52"/>
      <c r="I208" s="46"/>
      <c r="J208" s="47"/>
      <c r="K208" s="39">
        <v>0</v>
      </c>
      <c r="L208" s="49"/>
      <c r="M208" s="48">
        <f t="shared" si="18"/>
        <v>0</v>
      </c>
      <c r="N208" s="50">
        <f t="shared" si="19"/>
        <v>0</v>
      </c>
      <c r="O208" s="51">
        <f t="shared" si="20"/>
        <v>0</v>
      </c>
    </row>
    <row r="209" spans="1:15" ht="15.75" thickBot="1" x14ac:dyDescent="0.3">
      <c r="A209" s="59">
        <v>50</v>
      </c>
      <c r="B209" s="60" t="s">
        <v>297</v>
      </c>
      <c r="C209" s="60" t="s">
        <v>298</v>
      </c>
      <c r="D209" s="60" t="s">
        <v>153</v>
      </c>
      <c r="E209" s="63">
        <v>6</v>
      </c>
      <c r="F209" s="45"/>
      <c r="G209" s="45"/>
      <c r="H209" s="52"/>
      <c r="I209" s="46"/>
      <c r="J209" s="47"/>
      <c r="K209" s="39">
        <v>0</v>
      </c>
      <c r="L209" s="49"/>
      <c r="M209" s="48">
        <f t="shared" si="18"/>
        <v>0</v>
      </c>
      <c r="N209" s="50">
        <f t="shared" si="19"/>
        <v>0</v>
      </c>
      <c r="O209" s="51">
        <f t="shared" si="20"/>
        <v>0</v>
      </c>
    </row>
    <row r="210" spans="1:15" ht="15.75" thickBot="1" x14ac:dyDescent="0.3">
      <c r="A210" s="59">
        <v>51</v>
      </c>
      <c r="B210" s="60" t="s">
        <v>299</v>
      </c>
      <c r="C210" s="60" t="s">
        <v>300</v>
      </c>
      <c r="D210" s="60" t="s">
        <v>142</v>
      </c>
      <c r="E210" s="63">
        <v>4</v>
      </c>
      <c r="F210" s="45"/>
      <c r="G210" s="45"/>
      <c r="H210" s="52"/>
      <c r="I210" s="46"/>
      <c r="J210" s="47"/>
      <c r="K210" s="39">
        <v>0</v>
      </c>
      <c r="L210" s="49"/>
      <c r="M210" s="48">
        <f t="shared" si="18"/>
        <v>0</v>
      </c>
      <c r="N210" s="50">
        <f t="shared" si="19"/>
        <v>0</v>
      </c>
      <c r="O210" s="51">
        <f t="shared" si="20"/>
        <v>0</v>
      </c>
    </row>
    <row r="211" spans="1:15" ht="15.75" thickBot="1" x14ac:dyDescent="0.3">
      <c r="A211" s="59">
        <v>52</v>
      </c>
      <c r="B211" s="60" t="s">
        <v>301</v>
      </c>
      <c r="C211" s="60" t="s">
        <v>302</v>
      </c>
      <c r="D211" s="60" t="s">
        <v>142</v>
      </c>
      <c r="E211" s="63">
        <v>58</v>
      </c>
      <c r="F211" s="45"/>
      <c r="G211" s="45"/>
      <c r="H211" s="52"/>
      <c r="I211" s="46"/>
      <c r="J211" s="47"/>
      <c r="K211" s="39">
        <v>0</v>
      </c>
      <c r="L211" s="49"/>
      <c r="M211" s="48">
        <f t="shared" si="18"/>
        <v>0</v>
      </c>
      <c r="N211" s="50">
        <f t="shared" si="19"/>
        <v>0</v>
      </c>
      <c r="O211" s="51">
        <f t="shared" si="20"/>
        <v>0</v>
      </c>
    </row>
    <row r="212" spans="1:15" ht="15.75" thickBot="1" x14ac:dyDescent="0.3">
      <c r="A212" s="59">
        <v>53</v>
      </c>
      <c r="B212" s="60" t="s">
        <v>303</v>
      </c>
      <c r="C212" s="60" t="s">
        <v>304</v>
      </c>
      <c r="D212" s="60" t="s">
        <v>261</v>
      </c>
      <c r="E212" s="63">
        <v>15</v>
      </c>
      <c r="F212" s="45"/>
      <c r="G212" s="45"/>
      <c r="H212" s="52"/>
      <c r="I212" s="46"/>
      <c r="J212" s="47"/>
      <c r="K212" s="39">
        <v>0</v>
      </c>
      <c r="L212" s="49"/>
      <c r="M212" s="48">
        <f t="shared" si="18"/>
        <v>0</v>
      </c>
      <c r="N212" s="50">
        <f t="shared" si="19"/>
        <v>0</v>
      </c>
      <c r="O212" s="51">
        <f t="shared" si="20"/>
        <v>0</v>
      </c>
    </row>
    <row r="213" spans="1:15" ht="15.75" thickBot="1" x14ac:dyDescent="0.3">
      <c r="A213" s="59">
        <v>54</v>
      </c>
      <c r="B213" s="60" t="s">
        <v>305</v>
      </c>
      <c r="C213" s="60" t="s">
        <v>306</v>
      </c>
      <c r="D213" s="60" t="s">
        <v>142</v>
      </c>
      <c r="E213" s="63">
        <v>80</v>
      </c>
      <c r="F213" s="45"/>
      <c r="G213" s="45"/>
      <c r="H213" s="52"/>
      <c r="I213" s="46"/>
      <c r="J213" s="47"/>
      <c r="K213" s="39">
        <v>0</v>
      </c>
      <c r="L213" s="49"/>
      <c r="M213" s="48">
        <f t="shared" si="18"/>
        <v>0</v>
      </c>
      <c r="N213" s="50">
        <f t="shared" si="19"/>
        <v>0</v>
      </c>
      <c r="O213" s="51">
        <f t="shared" si="20"/>
        <v>0</v>
      </c>
    </row>
    <row r="214" spans="1:15" ht="15.75" thickBot="1" x14ac:dyDescent="0.3">
      <c r="A214" s="59">
        <v>55</v>
      </c>
      <c r="B214" s="60" t="s">
        <v>307</v>
      </c>
      <c r="C214" s="60" t="s">
        <v>308</v>
      </c>
      <c r="D214" s="60" t="s">
        <v>142</v>
      </c>
      <c r="E214" s="63">
        <v>70</v>
      </c>
      <c r="F214" s="45"/>
      <c r="G214" s="45"/>
      <c r="H214" s="52"/>
      <c r="I214" s="46"/>
      <c r="J214" s="47"/>
      <c r="K214" s="39">
        <v>0</v>
      </c>
      <c r="L214" s="49"/>
      <c r="M214" s="48">
        <f t="shared" si="18"/>
        <v>0</v>
      </c>
      <c r="N214" s="50">
        <f t="shared" si="19"/>
        <v>0</v>
      </c>
      <c r="O214" s="51">
        <f t="shared" si="20"/>
        <v>0</v>
      </c>
    </row>
    <row r="215" spans="1:15" ht="15.75" thickBot="1" x14ac:dyDescent="0.3">
      <c r="A215" s="59">
        <v>56</v>
      </c>
      <c r="B215" s="81" t="s">
        <v>309</v>
      </c>
      <c r="C215" s="81" t="s">
        <v>310</v>
      </c>
      <c r="D215" s="81" t="s">
        <v>142</v>
      </c>
      <c r="E215" s="82">
        <v>66</v>
      </c>
      <c r="F215" s="45"/>
      <c r="G215" s="45"/>
      <c r="H215" s="52"/>
      <c r="I215" s="46"/>
      <c r="J215" s="47"/>
      <c r="K215" s="39">
        <v>0</v>
      </c>
      <c r="L215" s="49"/>
      <c r="M215" s="48">
        <f t="shared" si="18"/>
        <v>0</v>
      </c>
      <c r="N215" s="50">
        <f t="shared" si="19"/>
        <v>0</v>
      </c>
      <c r="O215" s="51">
        <f t="shared" si="20"/>
        <v>0</v>
      </c>
    </row>
    <row r="216" spans="1:15" ht="15.75" thickBot="1" x14ac:dyDescent="0.3">
      <c r="A216" s="59">
        <v>57</v>
      </c>
      <c r="B216" s="60" t="s">
        <v>311</v>
      </c>
      <c r="C216" s="60" t="s">
        <v>312</v>
      </c>
      <c r="D216" s="60" t="s">
        <v>142</v>
      </c>
      <c r="E216" s="63">
        <v>1</v>
      </c>
      <c r="F216" s="45"/>
      <c r="G216" s="45"/>
      <c r="H216" s="52"/>
      <c r="I216" s="46"/>
      <c r="J216" s="47"/>
      <c r="K216" s="39">
        <v>0</v>
      </c>
      <c r="L216" s="49"/>
      <c r="M216" s="48">
        <f t="shared" si="18"/>
        <v>0</v>
      </c>
      <c r="N216" s="50">
        <f t="shared" si="19"/>
        <v>0</v>
      </c>
      <c r="O216" s="51">
        <f t="shared" si="20"/>
        <v>0</v>
      </c>
    </row>
    <row r="217" spans="1:15" ht="15.75" thickBot="1" x14ac:dyDescent="0.3">
      <c r="A217" s="59">
        <v>58</v>
      </c>
      <c r="B217" s="60" t="s">
        <v>313</v>
      </c>
      <c r="C217" s="60" t="s">
        <v>314</v>
      </c>
      <c r="D217" s="60" t="s">
        <v>315</v>
      </c>
      <c r="E217" s="63">
        <v>2</v>
      </c>
      <c r="F217" s="45"/>
      <c r="G217" s="45"/>
      <c r="H217" s="52"/>
      <c r="I217" s="46"/>
      <c r="J217" s="47"/>
      <c r="K217" s="39">
        <v>0</v>
      </c>
      <c r="L217" s="49"/>
      <c r="M217" s="48">
        <f t="shared" si="18"/>
        <v>0</v>
      </c>
      <c r="N217" s="50">
        <f t="shared" si="19"/>
        <v>0</v>
      </c>
      <c r="O217" s="51">
        <f t="shared" si="20"/>
        <v>0</v>
      </c>
    </row>
    <row r="218" spans="1:15" ht="15.75" thickBot="1" x14ac:dyDescent="0.3">
      <c r="A218" s="59">
        <v>59</v>
      </c>
      <c r="B218" s="60" t="s">
        <v>316</v>
      </c>
      <c r="C218" s="60" t="s">
        <v>317</v>
      </c>
      <c r="D218" s="60" t="s">
        <v>142</v>
      </c>
      <c r="E218" s="63">
        <v>13</v>
      </c>
      <c r="F218" s="45"/>
      <c r="G218" s="45"/>
      <c r="H218" s="52"/>
      <c r="I218" s="46"/>
      <c r="J218" s="47"/>
      <c r="K218" s="39">
        <v>0</v>
      </c>
      <c r="L218" s="49"/>
      <c r="M218" s="48">
        <f t="shared" si="18"/>
        <v>0</v>
      </c>
      <c r="N218" s="50">
        <f t="shared" si="19"/>
        <v>0</v>
      </c>
      <c r="O218" s="51">
        <f t="shared" si="20"/>
        <v>0</v>
      </c>
    </row>
    <row r="219" spans="1:15" ht="15.75" thickBot="1" x14ac:dyDescent="0.3">
      <c r="A219" s="59">
        <v>60</v>
      </c>
      <c r="B219" s="60" t="s">
        <v>318</v>
      </c>
      <c r="C219" s="60" t="s">
        <v>319</v>
      </c>
      <c r="D219" s="60" t="s">
        <v>142</v>
      </c>
      <c r="E219" s="63">
        <v>5</v>
      </c>
      <c r="F219" s="45"/>
      <c r="G219" s="45"/>
      <c r="H219" s="52"/>
      <c r="I219" s="46"/>
      <c r="J219" s="47"/>
      <c r="K219" s="39">
        <v>0</v>
      </c>
      <c r="L219" s="49"/>
      <c r="M219" s="48">
        <f t="shared" si="18"/>
        <v>0</v>
      </c>
      <c r="N219" s="50">
        <f t="shared" si="19"/>
        <v>0</v>
      </c>
      <c r="O219" s="51">
        <f t="shared" si="20"/>
        <v>0</v>
      </c>
    </row>
    <row r="220" spans="1:15" ht="15.75" thickBot="1" x14ac:dyDescent="0.3">
      <c r="A220" s="59">
        <v>61</v>
      </c>
      <c r="B220" s="60" t="s">
        <v>320</v>
      </c>
      <c r="C220" s="60" t="s">
        <v>321</v>
      </c>
      <c r="D220" s="60" t="s">
        <v>142</v>
      </c>
      <c r="E220" s="63">
        <v>6</v>
      </c>
      <c r="F220" s="45"/>
      <c r="G220" s="45"/>
      <c r="H220" s="52"/>
      <c r="I220" s="46"/>
      <c r="J220" s="47"/>
      <c r="K220" s="39">
        <v>0</v>
      </c>
      <c r="L220" s="49"/>
      <c r="M220" s="48">
        <f t="shared" si="18"/>
        <v>0</v>
      </c>
      <c r="N220" s="50">
        <f t="shared" si="19"/>
        <v>0</v>
      </c>
      <c r="O220" s="51">
        <f t="shared" si="20"/>
        <v>0</v>
      </c>
    </row>
    <row r="221" spans="1:15" ht="15.75" thickBot="1" x14ac:dyDescent="0.3">
      <c r="A221" s="59">
        <v>62</v>
      </c>
      <c r="B221" s="60" t="s">
        <v>322</v>
      </c>
      <c r="C221" s="60" t="s">
        <v>323</v>
      </c>
      <c r="D221" s="60" t="s">
        <v>142</v>
      </c>
      <c r="E221" s="63">
        <v>2</v>
      </c>
      <c r="F221" s="45"/>
      <c r="G221" s="45"/>
      <c r="H221" s="52"/>
      <c r="I221" s="46"/>
      <c r="J221" s="47"/>
      <c r="K221" s="39">
        <v>0</v>
      </c>
      <c r="L221" s="49"/>
      <c r="M221" s="48">
        <f t="shared" si="18"/>
        <v>0</v>
      </c>
      <c r="N221" s="50">
        <f t="shared" si="19"/>
        <v>0</v>
      </c>
      <c r="O221" s="51">
        <f t="shared" si="20"/>
        <v>0</v>
      </c>
    </row>
    <row r="222" spans="1:15" s="75" customFormat="1" ht="15.75" thickBot="1" x14ac:dyDescent="0.3">
      <c r="A222" s="128">
        <v>63</v>
      </c>
      <c r="B222" s="129" t="s">
        <v>324</v>
      </c>
      <c r="C222" s="129" t="s">
        <v>325</v>
      </c>
      <c r="D222" s="94" t="s">
        <v>142</v>
      </c>
      <c r="E222" s="130">
        <v>5</v>
      </c>
      <c r="F222" s="131"/>
      <c r="G222" s="131"/>
      <c r="H222" s="132"/>
      <c r="I222" s="133"/>
      <c r="J222" s="134"/>
      <c r="K222" s="39">
        <v>0</v>
      </c>
      <c r="L222" s="135"/>
      <c r="M222" s="48">
        <f t="shared" si="18"/>
        <v>0</v>
      </c>
      <c r="N222" s="90">
        <f t="shared" si="19"/>
        <v>0</v>
      </c>
      <c r="O222" s="91">
        <f t="shared" si="20"/>
        <v>0</v>
      </c>
    </row>
    <row r="223" spans="1:15" ht="16.5" thickBot="1" x14ac:dyDescent="0.3">
      <c r="A223" s="201" t="s">
        <v>30</v>
      </c>
      <c r="B223" s="201"/>
      <c r="C223" s="201"/>
      <c r="D223" s="201"/>
      <c r="E223" s="201"/>
      <c r="F223" s="201"/>
      <c r="G223" s="201"/>
      <c r="H223" s="201"/>
      <c r="I223" s="201"/>
      <c r="J223" s="201"/>
      <c r="K223" s="201"/>
      <c r="L223" s="201"/>
      <c r="M223" s="202"/>
      <c r="N223" s="144">
        <f>SUM(N162:N222)</f>
        <v>0</v>
      </c>
      <c r="O223" s="93">
        <f>SUM(O162:O222)</f>
        <v>0</v>
      </c>
    </row>
    <row r="224" spans="1:15" ht="15.75" x14ac:dyDescent="0.25">
      <c r="A224" s="78"/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9"/>
      <c r="O224" s="79"/>
    </row>
    <row r="225" spans="1:15" x14ac:dyDescent="0.25">
      <c r="A225" s="18"/>
      <c r="B225" s="18"/>
      <c r="C225" s="19" t="s">
        <v>58</v>
      </c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</row>
    <row r="226" spans="1:15" x14ac:dyDescent="0.25">
      <c r="A226" s="18"/>
      <c r="B226" s="18"/>
      <c r="C226" s="19" t="s">
        <v>59</v>
      </c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</row>
    <row r="227" spans="1:15" ht="15.75" thickBot="1" x14ac:dyDescent="0.3">
      <c r="A227" s="18"/>
      <c r="B227" s="18"/>
      <c r="C227" s="19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</row>
    <row r="228" spans="1:15" ht="21" thickBot="1" x14ac:dyDescent="0.35">
      <c r="A228" s="200" t="s">
        <v>368</v>
      </c>
      <c r="B228" s="200"/>
      <c r="C228" s="200"/>
      <c r="D228" s="200"/>
      <c r="E228" s="200"/>
      <c r="F228" s="200"/>
      <c r="G228" s="200"/>
      <c r="H228" s="200"/>
      <c r="I228" s="200"/>
      <c r="J228" s="200"/>
      <c r="K228" s="200"/>
      <c r="L228" s="200"/>
      <c r="M228" s="200"/>
      <c r="N228" s="200"/>
      <c r="O228" s="200"/>
    </row>
    <row r="229" spans="1:15" ht="64.5" x14ac:dyDescent="0.25">
      <c r="A229" s="24" t="s">
        <v>15</v>
      </c>
      <c r="B229" s="25" t="s">
        <v>16</v>
      </c>
      <c r="C229" s="25" t="s">
        <v>17</v>
      </c>
      <c r="D229" s="25" t="s">
        <v>18</v>
      </c>
      <c r="E229" s="26" t="s">
        <v>19</v>
      </c>
      <c r="F229" s="27" t="s">
        <v>20</v>
      </c>
      <c r="G229" s="27" t="s">
        <v>21</v>
      </c>
      <c r="H229" s="27" t="s">
        <v>22</v>
      </c>
      <c r="I229" s="27" t="s">
        <v>23</v>
      </c>
      <c r="J229" s="25" t="s">
        <v>24</v>
      </c>
      <c r="K229" s="28" t="s">
        <v>25</v>
      </c>
      <c r="L229" s="25" t="s">
        <v>26</v>
      </c>
      <c r="M229" s="28" t="s">
        <v>27</v>
      </c>
      <c r="N229" s="27" t="s">
        <v>28</v>
      </c>
      <c r="O229" s="29" t="s">
        <v>29</v>
      </c>
    </row>
    <row r="230" spans="1:15" ht="15.75" thickBot="1" x14ac:dyDescent="0.3">
      <c r="A230" s="30">
        <v>1</v>
      </c>
      <c r="B230" s="31">
        <v>2</v>
      </c>
      <c r="C230" s="31">
        <v>3</v>
      </c>
      <c r="D230" s="31">
        <v>4</v>
      </c>
      <c r="E230" s="32">
        <v>5</v>
      </c>
      <c r="F230" s="31">
        <v>6</v>
      </c>
      <c r="G230" s="31">
        <v>7</v>
      </c>
      <c r="H230" s="31">
        <v>8</v>
      </c>
      <c r="I230" s="31">
        <v>9</v>
      </c>
      <c r="J230" s="31">
        <v>10</v>
      </c>
      <c r="K230" s="31">
        <v>11</v>
      </c>
      <c r="L230" s="31">
        <v>12</v>
      </c>
      <c r="M230" s="31">
        <v>13</v>
      </c>
      <c r="N230" s="31">
        <v>14</v>
      </c>
      <c r="O230" s="33">
        <v>15</v>
      </c>
    </row>
    <row r="231" spans="1:15" ht="15.75" thickBot="1" x14ac:dyDescent="0.3">
      <c r="A231" s="59">
        <v>1</v>
      </c>
      <c r="B231" s="66" t="s">
        <v>326</v>
      </c>
      <c r="C231" s="66" t="s">
        <v>327</v>
      </c>
      <c r="D231" s="66" t="s">
        <v>142</v>
      </c>
      <c r="E231" s="67">
        <v>7</v>
      </c>
      <c r="F231" s="36"/>
      <c r="G231" s="36"/>
      <c r="H231" s="37"/>
      <c r="I231" s="37"/>
      <c r="J231" s="38"/>
      <c r="K231" s="39">
        <v>0</v>
      </c>
      <c r="L231" s="40"/>
      <c r="M231" s="39">
        <f>+K231+L231*K231/100</f>
        <v>0</v>
      </c>
      <c r="N231" s="41">
        <f>+K231*E231</f>
        <v>0</v>
      </c>
      <c r="O231" s="42">
        <f>+M231*E231</f>
        <v>0</v>
      </c>
    </row>
    <row r="232" spans="1:15" ht="15.75" thickBot="1" x14ac:dyDescent="0.3">
      <c r="A232" s="59">
        <v>2</v>
      </c>
      <c r="B232" s="60" t="s">
        <v>328</v>
      </c>
      <c r="C232" s="60" t="s">
        <v>329</v>
      </c>
      <c r="D232" s="60" t="s">
        <v>142</v>
      </c>
      <c r="E232" s="63">
        <v>9</v>
      </c>
      <c r="F232" s="45"/>
      <c r="G232" s="45"/>
      <c r="H232" s="46"/>
      <c r="I232" s="46"/>
      <c r="J232" s="47"/>
      <c r="K232" s="39">
        <v>0</v>
      </c>
      <c r="L232" s="49"/>
      <c r="M232" s="48">
        <f>+K232+L232*K232/100</f>
        <v>0</v>
      </c>
      <c r="N232" s="50">
        <f>+K232*E232</f>
        <v>0</v>
      </c>
      <c r="O232" s="51">
        <f>+M232*E232</f>
        <v>0</v>
      </c>
    </row>
    <row r="233" spans="1:15" ht="15.75" thickBot="1" x14ac:dyDescent="0.3">
      <c r="A233" s="59">
        <v>3</v>
      </c>
      <c r="B233" s="60" t="s">
        <v>330</v>
      </c>
      <c r="C233" s="60" t="s">
        <v>331</v>
      </c>
      <c r="D233" s="60" t="s">
        <v>142</v>
      </c>
      <c r="E233" s="63">
        <v>2</v>
      </c>
      <c r="F233" s="45"/>
      <c r="G233" s="45"/>
      <c r="H233" s="46"/>
      <c r="I233" s="46"/>
      <c r="J233" s="47"/>
      <c r="K233" s="39">
        <v>0</v>
      </c>
      <c r="L233" s="49"/>
      <c r="M233" s="48">
        <f>+K233+L233*K233/100</f>
        <v>0</v>
      </c>
      <c r="N233" s="50">
        <f>+K233*E233</f>
        <v>0</v>
      </c>
      <c r="O233" s="51">
        <f>+M233*E233</f>
        <v>0</v>
      </c>
    </row>
    <row r="234" spans="1:15" ht="15.75" thickBot="1" x14ac:dyDescent="0.3">
      <c r="A234" s="80">
        <v>4</v>
      </c>
      <c r="B234" s="81" t="s">
        <v>332</v>
      </c>
      <c r="C234" s="81" t="s">
        <v>333</v>
      </c>
      <c r="D234" s="81" t="s">
        <v>142</v>
      </c>
      <c r="E234" s="82">
        <v>5</v>
      </c>
      <c r="F234" s="124"/>
      <c r="G234" s="124"/>
      <c r="H234" s="85"/>
      <c r="I234" s="85"/>
      <c r="J234" s="126"/>
      <c r="K234" s="87">
        <v>0</v>
      </c>
      <c r="L234" s="88"/>
      <c r="M234" s="89">
        <f>+K234+L234*K234/100</f>
        <v>0</v>
      </c>
      <c r="N234" s="56">
        <f>+K234*E234</f>
        <v>0</v>
      </c>
      <c r="O234" s="57">
        <f>+M234*E234</f>
        <v>0</v>
      </c>
    </row>
    <row r="235" spans="1:15" ht="16.5" thickBot="1" x14ac:dyDescent="0.3">
      <c r="A235" s="201" t="s">
        <v>30</v>
      </c>
      <c r="B235" s="201"/>
      <c r="C235" s="201"/>
      <c r="D235" s="201"/>
      <c r="E235" s="201"/>
      <c r="F235" s="201"/>
      <c r="G235" s="201"/>
      <c r="H235" s="201"/>
      <c r="I235" s="201"/>
      <c r="J235" s="201"/>
      <c r="K235" s="201"/>
      <c r="L235" s="201"/>
      <c r="M235" s="202"/>
      <c r="N235" s="122">
        <f>SUM(N231:N234)</f>
        <v>0</v>
      </c>
      <c r="O235" s="58">
        <f>SUM(O231:O234)</f>
        <v>0</v>
      </c>
    </row>
    <row r="236" spans="1:15" ht="15.75" x14ac:dyDescent="0.25">
      <c r="A236" s="78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9"/>
      <c r="O236" s="79"/>
    </row>
    <row r="237" spans="1:15" x14ac:dyDescent="0.25">
      <c r="A237" s="18"/>
      <c r="B237" s="18"/>
      <c r="C237" s="19" t="s">
        <v>58</v>
      </c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</row>
    <row r="238" spans="1:15" x14ac:dyDescent="0.25">
      <c r="A238" s="18"/>
      <c r="B238" s="18"/>
      <c r="C238" s="19" t="s">
        <v>59</v>
      </c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</row>
    <row r="239" spans="1:15" ht="15.75" thickBot="1" x14ac:dyDescent="0.3">
      <c r="A239" s="18"/>
      <c r="B239" s="18"/>
      <c r="C239" s="19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</row>
    <row r="240" spans="1:15" ht="21" thickBot="1" x14ac:dyDescent="0.35">
      <c r="A240" s="200" t="s">
        <v>369</v>
      </c>
      <c r="B240" s="200"/>
      <c r="C240" s="200"/>
      <c r="D240" s="200"/>
      <c r="E240" s="200"/>
      <c r="F240" s="200"/>
      <c r="G240" s="200"/>
      <c r="H240" s="200"/>
      <c r="I240" s="200"/>
      <c r="J240" s="200"/>
      <c r="K240" s="200"/>
      <c r="L240" s="200"/>
      <c r="M240" s="200"/>
      <c r="N240" s="200"/>
      <c r="O240" s="200"/>
    </row>
    <row r="241" spans="1:15" ht="64.5" x14ac:dyDescent="0.25">
      <c r="A241" s="24" t="s">
        <v>15</v>
      </c>
      <c r="B241" s="25" t="s">
        <v>16</v>
      </c>
      <c r="C241" s="25" t="s">
        <v>17</v>
      </c>
      <c r="D241" s="25" t="s">
        <v>18</v>
      </c>
      <c r="E241" s="26" t="s">
        <v>19</v>
      </c>
      <c r="F241" s="27" t="s">
        <v>20</v>
      </c>
      <c r="G241" s="27" t="s">
        <v>21</v>
      </c>
      <c r="H241" s="27" t="s">
        <v>22</v>
      </c>
      <c r="I241" s="27" t="s">
        <v>23</v>
      </c>
      <c r="J241" s="25" t="s">
        <v>24</v>
      </c>
      <c r="K241" s="28" t="s">
        <v>25</v>
      </c>
      <c r="L241" s="25" t="s">
        <v>26</v>
      </c>
      <c r="M241" s="28" t="s">
        <v>27</v>
      </c>
      <c r="N241" s="27" t="s">
        <v>28</v>
      </c>
      <c r="O241" s="29" t="s">
        <v>29</v>
      </c>
    </row>
    <row r="242" spans="1:15" ht="15.75" thickBot="1" x14ac:dyDescent="0.3">
      <c r="A242" s="30">
        <v>1</v>
      </c>
      <c r="B242" s="31">
        <v>2</v>
      </c>
      <c r="C242" s="31">
        <v>3</v>
      </c>
      <c r="D242" s="31">
        <v>4</v>
      </c>
      <c r="E242" s="32">
        <v>5</v>
      </c>
      <c r="F242" s="31">
        <v>6</v>
      </c>
      <c r="G242" s="31">
        <v>7</v>
      </c>
      <c r="H242" s="31">
        <v>8</v>
      </c>
      <c r="I242" s="31">
        <v>9</v>
      </c>
      <c r="J242" s="31">
        <v>10</v>
      </c>
      <c r="K242" s="31">
        <v>11</v>
      </c>
      <c r="L242" s="31">
        <v>12</v>
      </c>
      <c r="M242" s="31">
        <v>13</v>
      </c>
      <c r="N242" s="31">
        <v>14</v>
      </c>
      <c r="O242" s="33">
        <v>15</v>
      </c>
    </row>
    <row r="243" spans="1:15" ht="15.75" thickBot="1" x14ac:dyDescent="0.3">
      <c r="A243" s="59">
        <v>1</v>
      </c>
      <c r="B243" s="60" t="s">
        <v>334</v>
      </c>
      <c r="C243" s="60" t="s">
        <v>335</v>
      </c>
      <c r="D243" s="60" t="s">
        <v>142</v>
      </c>
      <c r="E243" s="35">
        <v>183</v>
      </c>
      <c r="F243" s="36"/>
      <c r="G243" s="36"/>
      <c r="H243" s="37"/>
      <c r="I243" s="37"/>
      <c r="J243" s="38"/>
      <c r="K243" s="39">
        <v>0</v>
      </c>
      <c r="L243" s="40"/>
      <c r="M243" s="39">
        <f t="shared" ref="M243:M247" si="21">+K243+L243*K243/100</f>
        <v>0</v>
      </c>
      <c r="N243" s="41">
        <f t="shared" ref="N243:N247" si="22">+K243*E243</f>
        <v>0</v>
      </c>
      <c r="O243" s="42">
        <f t="shared" ref="O243:O247" si="23">+M243*E243</f>
        <v>0</v>
      </c>
    </row>
    <row r="244" spans="1:15" ht="15.75" thickBot="1" x14ac:dyDescent="0.3">
      <c r="A244" s="59">
        <v>2</v>
      </c>
      <c r="B244" s="60" t="s">
        <v>336</v>
      </c>
      <c r="C244" s="60" t="s">
        <v>337</v>
      </c>
      <c r="D244" s="60" t="s">
        <v>153</v>
      </c>
      <c r="E244" s="44">
        <v>11</v>
      </c>
      <c r="F244" s="45"/>
      <c r="G244" s="45"/>
      <c r="H244" s="46"/>
      <c r="I244" s="46"/>
      <c r="J244" s="47"/>
      <c r="K244" s="39">
        <v>0</v>
      </c>
      <c r="L244" s="49"/>
      <c r="M244" s="48">
        <f t="shared" si="21"/>
        <v>0</v>
      </c>
      <c r="N244" s="50">
        <f t="shared" si="22"/>
        <v>0</v>
      </c>
      <c r="O244" s="51">
        <f t="shared" si="23"/>
        <v>0</v>
      </c>
    </row>
    <row r="245" spans="1:15" ht="15.75" thickBot="1" x14ac:dyDescent="0.3">
      <c r="A245" s="59">
        <v>3</v>
      </c>
      <c r="B245" s="129" t="s">
        <v>395</v>
      </c>
      <c r="C245" s="129" t="s">
        <v>338</v>
      </c>
      <c r="D245" s="81" t="s">
        <v>142</v>
      </c>
      <c r="E245" s="44">
        <v>3</v>
      </c>
      <c r="F245" s="45"/>
      <c r="G245" s="45"/>
      <c r="H245" s="46"/>
      <c r="I245" s="46"/>
      <c r="J245" s="47"/>
      <c r="K245" s="39">
        <v>0</v>
      </c>
      <c r="L245" s="49"/>
      <c r="M245" s="48">
        <f t="shared" si="21"/>
        <v>0</v>
      </c>
      <c r="N245" s="50">
        <f t="shared" si="22"/>
        <v>0</v>
      </c>
      <c r="O245" s="51">
        <f t="shared" si="23"/>
        <v>0</v>
      </c>
    </row>
    <row r="246" spans="1:15" ht="15.75" thickBot="1" x14ac:dyDescent="0.3">
      <c r="A246" s="59">
        <v>4</v>
      </c>
      <c r="B246" s="60" t="s">
        <v>339</v>
      </c>
      <c r="C246" s="60" t="s">
        <v>340</v>
      </c>
      <c r="D246" s="60" t="s">
        <v>153</v>
      </c>
      <c r="E246" s="44">
        <v>2</v>
      </c>
      <c r="F246" s="45"/>
      <c r="G246" s="45"/>
      <c r="H246" s="46"/>
      <c r="I246" s="46"/>
      <c r="J246" s="47"/>
      <c r="K246" s="39">
        <v>0</v>
      </c>
      <c r="L246" s="49"/>
      <c r="M246" s="48">
        <f t="shared" si="21"/>
        <v>0</v>
      </c>
      <c r="N246" s="50">
        <f t="shared" si="22"/>
        <v>0</v>
      </c>
      <c r="O246" s="51">
        <f t="shared" si="23"/>
        <v>0</v>
      </c>
    </row>
    <row r="247" spans="1:15" ht="15.75" thickBot="1" x14ac:dyDescent="0.3">
      <c r="A247" s="80">
        <v>5</v>
      </c>
      <c r="B247" s="81" t="s">
        <v>341</v>
      </c>
      <c r="C247" s="81" t="s">
        <v>342</v>
      </c>
      <c r="D247" s="81" t="s">
        <v>153</v>
      </c>
      <c r="E247" s="83">
        <v>3</v>
      </c>
      <c r="F247" s="124"/>
      <c r="G247" s="124"/>
      <c r="H247" s="85"/>
      <c r="I247" s="85"/>
      <c r="J247" s="126"/>
      <c r="K247" s="87">
        <v>0</v>
      </c>
      <c r="L247" s="88"/>
      <c r="M247" s="89">
        <f t="shared" si="21"/>
        <v>0</v>
      </c>
      <c r="N247" s="50">
        <f t="shared" si="22"/>
        <v>0</v>
      </c>
      <c r="O247" s="51">
        <f t="shared" si="23"/>
        <v>0</v>
      </c>
    </row>
    <row r="248" spans="1:15" ht="16.5" thickBot="1" x14ac:dyDescent="0.3">
      <c r="A248" s="201" t="s">
        <v>30</v>
      </c>
      <c r="B248" s="201"/>
      <c r="C248" s="201"/>
      <c r="D248" s="201"/>
      <c r="E248" s="201"/>
      <c r="F248" s="201"/>
      <c r="G248" s="201"/>
      <c r="H248" s="201"/>
      <c r="I248" s="201"/>
      <c r="J248" s="201"/>
      <c r="K248" s="201"/>
      <c r="L248" s="201"/>
      <c r="M248" s="202"/>
      <c r="N248" s="122">
        <f>SUM(N243:N247)</f>
        <v>0</v>
      </c>
      <c r="O248" s="58">
        <f>SUM(O243:O247)</f>
        <v>0</v>
      </c>
    </row>
    <row r="249" spans="1:15" ht="15.75" x14ac:dyDescent="0.25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9"/>
      <c r="O249" s="79"/>
    </row>
    <row r="250" spans="1:15" x14ac:dyDescent="0.25">
      <c r="A250" s="18"/>
      <c r="B250" s="18"/>
      <c r="C250" s="19" t="s">
        <v>58</v>
      </c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</row>
    <row r="251" spans="1:15" x14ac:dyDescent="0.25">
      <c r="A251" s="18"/>
      <c r="B251" s="18"/>
      <c r="C251" s="19" t="s">
        <v>59</v>
      </c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</row>
    <row r="252" spans="1:15" ht="15.75" thickBot="1" x14ac:dyDescent="0.3">
      <c r="A252" s="18"/>
      <c r="B252" s="18"/>
      <c r="C252" s="19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</row>
    <row r="253" spans="1:15" ht="21" thickBot="1" x14ac:dyDescent="0.35">
      <c r="A253" s="200" t="s">
        <v>370</v>
      </c>
      <c r="B253" s="200"/>
      <c r="C253" s="200"/>
      <c r="D253" s="200"/>
      <c r="E253" s="200"/>
      <c r="F253" s="200"/>
      <c r="G253" s="200"/>
      <c r="H253" s="200"/>
      <c r="I253" s="200"/>
      <c r="J253" s="200"/>
      <c r="K253" s="200"/>
      <c r="L253" s="200"/>
      <c r="M253" s="200"/>
      <c r="N253" s="200"/>
      <c r="O253" s="200"/>
    </row>
    <row r="254" spans="1:15" ht="64.5" x14ac:dyDescent="0.25">
      <c r="A254" s="24" t="s">
        <v>15</v>
      </c>
      <c r="B254" s="25" t="s">
        <v>16</v>
      </c>
      <c r="C254" s="25" t="s">
        <v>17</v>
      </c>
      <c r="D254" s="25" t="s">
        <v>18</v>
      </c>
      <c r="E254" s="26" t="s">
        <v>19</v>
      </c>
      <c r="F254" s="27" t="s">
        <v>20</v>
      </c>
      <c r="G254" s="27" t="s">
        <v>21</v>
      </c>
      <c r="H254" s="27" t="s">
        <v>22</v>
      </c>
      <c r="I254" s="27" t="s">
        <v>23</v>
      </c>
      <c r="J254" s="25" t="s">
        <v>24</v>
      </c>
      <c r="K254" s="28" t="s">
        <v>25</v>
      </c>
      <c r="L254" s="25" t="s">
        <v>26</v>
      </c>
      <c r="M254" s="28" t="s">
        <v>27</v>
      </c>
      <c r="N254" s="27" t="s">
        <v>28</v>
      </c>
      <c r="O254" s="29" t="s">
        <v>29</v>
      </c>
    </row>
    <row r="255" spans="1:15" ht="15.75" thickBot="1" x14ac:dyDescent="0.3">
      <c r="A255" s="30">
        <v>1</v>
      </c>
      <c r="B255" s="31">
        <v>2</v>
      </c>
      <c r="C255" s="31">
        <v>3</v>
      </c>
      <c r="D255" s="31">
        <v>4</v>
      </c>
      <c r="E255" s="32">
        <v>5</v>
      </c>
      <c r="F255" s="31">
        <v>6</v>
      </c>
      <c r="G255" s="31">
        <v>7</v>
      </c>
      <c r="H255" s="31">
        <v>8</v>
      </c>
      <c r="I255" s="31">
        <v>9</v>
      </c>
      <c r="J255" s="31">
        <v>10</v>
      </c>
      <c r="K255" s="31">
        <v>11</v>
      </c>
      <c r="L255" s="31">
        <v>12</v>
      </c>
      <c r="M255" s="31">
        <v>13</v>
      </c>
      <c r="N255" s="31">
        <v>14</v>
      </c>
      <c r="O255" s="33">
        <v>15</v>
      </c>
    </row>
    <row r="256" spans="1:15" ht="15.75" thickBot="1" x14ac:dyDescent="0.3">
      <c r="A256" s="59">
        <v>1</v>
      </c>
      <c r="B256" s="60" t="s">
        <v>343</v>
      </c>
      <c r="C256" s="62" t="s">
        <v>396</v>
      </c>
      <c r="D256" s="60" t="s">
        <v>142</v>
      </c>
      <c r="E256" s="63">
        <v>1</v>
      </c>
      <c r="F256" s="36"/>
      <c r="G256" s="36"/>
      <c r="H256" s="37"/>
      <c r="I256" s="37"/>
      <c r="J256" s="38"/>
      <c r="K256" s="39">
        <v>0</v>
      </c>
      <c r="L256" s="40"/>
      <c r="M256" s="39">
        <f t="shared" ref="M256:M262" si="24">+K256+L256*K256/100</f>
        <v>0</v>
      </c>
      <c r="N256" s="41">
        <f t="shared" ref="N256:N262" si="25">+K256*E256</f>
        <v>0</v>
      </c>
      <c r="O256" s="42">
        <f t="shared" ref="O256:O262" si="26">+M256*E256</f>
        <v>0</v>
      </c>
    </row>
    <row r="257" spans="1:15" ht="15.75" thickBot="1" x14ac:dyDescent="0.3">
      <c r="A257" s="59">
        <v>2</v>
      </c>
      <c r="B257" s="60" t="s">
        <v>344</v>
      </c>
      <c r="C257" s="62" t="s">
        <v>397</v>
      </c>
      <c r="D257" s="60" t="s">
        <v>142</v>
      </c>
      <c r="E257" s="63">
        <v>1</v>
      </c>
      <c r="F257" s="45"/>
      <c r="G257" s="45"/>
      <c r="H257" s="46"/>
      <c r="I257" s="46"/>
      <c r="J257" s="47"/>
      <c r="K257" s="39">
        <v>0</v>
      </c>
      <c r="L257" s="49"/>
      <c r="M257" s="48">
        <f t="shared" si="24"/>
        <v>0</v>
      </c>
      <c r="N257" s="50">
        <f t="shared" si="25"/>
        <v>0</v>
      </c>
      <c r="O257" s="51">
        <f t="shared" si="26"/>
        <v>0</v>
      </c>
    </row>
    <row r="258" spans="1:15" ht="15.75" thickBot="1" x14ac:dyDescent="0.3">
      <c r="A258" s="59">
        <v>3</v>
      </c>
      <c r="B258" s="60" t="s">
        <v>345</v>
      </c>
      <c r="C258" s="60" t="s">
        <v>398</v>
      </c>
      <c r="D258" s="60" t="s">
        <v>142</v>
      </c>
      <c r="E258" s="63">
        <v>1</v>
      </c>
      <c r="F258" s="45"/>
      <c r="G258" s="45"/>
      <c r="H258" s="46"/>
      <c r="I258" s="46"/>
      <c r="J258" s="47"/>
      <c r="K258" s="39">
        <v>0</v>
      </c>
      <c r="L258" s="49"/>
      <c r="M258" s="48">
        <f t="shared" si="24"/>
        <v>0</v>
      </c>
      <c r="N258" s="50">
        <f t="shared" si="25"/>
        <v>0</v>
      </c>
      <c r="O258" s="51">
        <f t="shared" si="26"/>
        <v>0</v>
      </c>
    </row>
    <row r="259" spans="1:15" ht="15.75" thickBot="1" x14ac:dyDescent="0.3">
      <c r="A259" s="59">
        <v>4</v>
      </c>
      <c r="B259" s="60" t="s">
        <v>346</v>
      </c>
      <c r="C259" s="60" t="s">
        <v>399</v>
      </c>
      <c r="D259" s="60" t="s">
        <v>142</v>
      </c>
      <c r="E259" s="63">
        <v>1</v>
      </c>
      <c r="F259" s="45"/>
      <c r="G259" s="45"/>
      <c r="H259" s="46"/>
      <c r="I259" s="46"/>
      <c r="J259" s="47"/>
      <c r="K259" s="39">
        <v>0</v>
      </c>
      <c r="L259" s="49"/>
      <c r="M259" s="48">
        <f t="shared" si="24"/>
        <v>0</v>
      </c>
      <c r="N259" s="50">
        <f t="shared" si="25"/>
        <v>0</v>
      </c>
      <c r="O259" s="51">
        <f t="shared" si="26"/>
        <v>0</v>
      </c>
    </row>
    <row r="260" spans="1:15" ht="15.75" thickBot="1" x14ac:dyDescent="0.3">
      <c r="A260" s="59">
        <v>5</v>
      </c>
      <c r="B260" s="60" t="s">
        <v>347</v>
      </c>
      <c r="C260" s="60" t="s">
        <v>400</v>
      </c>
      <c r="D260" s="60" t="s">
        <v>142</v>
      </c>
      <c r="E260" s="63">
        <v>1</v>
      </c>
      <c r="F260" s="45"/>
      <c r="G260" s="45"/>
      <c r="H260" s="46"/>
      <c r="I260" s="46"/>
      <c r="J260" s="47"/>
      <c r="K260" s="39">
        <v>0</v>
      </c>
      <c r="L260" s="49"/>
      <c r="M260" s="48">
        <f t="shared" si="24"/>
        <v>0</v>
      </c>
      <c r="N260" s="50">
        <f t="shared" si="25"/>
        <v>0</v>
      </c>
      <c r="O260" s="51">
        <f t="shared" si="26"/>
        <v>0</v>
      </c>
    </row>
    <row r="261" spans="1:15" ht="15.75" thickBot="1" x14ac:dyDescent="0.3">
      <c r="A261" s="59">
        <v>6</v>
      </c>
      <c r="B261" s="81" t="s">
        <v>348</v>
      </c>
      <c r="C261" s="81" t="s">
        <v>401</v>
      </c>
      <c r="D261" s="81" t="s">
        <v>142</v>
      </c>
      <c r="E261" s="82">
        <v>1</v>
      </c>
      <c r="F261" s="45"/>
      <c r="G261" s="45"/>
      <c r="H261" s="46"/>
      <c r="I261" s="46"/>
      <c r="J261" s="47"/>
      <c r="K261" s="39">
        <v>0</v>
      </c>
      <c r="L261" s="49"/>
      <c r="M261" s="48">
        <f t="shared" si="24"/>
        <v>0</v>
      </c>
      <c r="N261" s="50">
        <f t="shared" si="25"/>
        <v>0</v>
      </c>
      <c r="O261" s="51">
        <f t="shared" si="26"/>
        <v>0</v>
      </c>
    </row>
    <row r="262" spans="1:15" ht="15.75" thickBot="1" x14ac:dyDescent="0.3">
      <c r="A262" s="180">
        <v>7</v>
      </c>
      <c r="B262" s="179" t="s">
        <v>349</v>
      </c>
      <c r="C262" s="179" t="s">
        <v>413</v>
      </c>
      <c r="D262" s="181" t="s">
        <v>153</v>
      </c>
      <c r="E262" s="182">
        <v>2</v>
      </c>
      <c r="F262" s="183"/>
      <c r="G262" s="183"/>
      <c r="H262" s="184"/>
      <c r="I262" s="184"/>
      <c r="J262" s="185"/>
      <c r="K262" s="156">
        <v>0</v>
      </c>
      <c r="L262" s="186"/>
      <c r="M262" s="187">
        <f t="shared" si="24"/>
        <v>0</v>
      </c>
      <c r="N262" s="188">
        <f t="shared" si="25"/>
        <v>0</v>
      </c>
      <c r="O262" s="189">
        <f t="shared" si="26"/>
        <v>0</v>
      </c>
    </row>
    <row r="263" spans="1:15" ht="16.5" thickBot="1" x14ac:dyDescent="0.3">
      <c r="A263" s="201"/>
      <c r="B263" s="201"/>
      <c r="C263" s="201"/>
      <c r="D263" s="201"/>
      <c r="E263" s="201"/>
      <c r="F263" s="201"/>
      <c r="G263" s="201"/>
      <c r="H263" s="201"/>
      <c r="I263" s="201"/>
      <c r="J263" s="201"/>
      <c r="K263" s="201"/>
      <c r="L263" s="201"/>
      <c r="M263" s="202"/>
      <c r="N263" s="144">
        <f>SUM(N256:N262)</f>
        <v>0</v>
      </c>
      <c r="O263" s="93">
        <f>SUM(O256:O262)</f>
        <v>0</v>
      </c>
    </row>
    <row r="264" spans="1:15" ht="15.75" x14ac:dyDescent="0.25">
      <c r="A264" s="78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9"/>
      <c r="O264" s="79"/>
    </row>
    <row r="265" spans="1:15" x14ac:dyDescent="0.25">
      <c r="A265" s="18"/>
      <c r="B265" s="18"/>
      <c r="C265" s="19" t="s">
        <v>58</v>
      </c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</row>
    <row r="266" spans="1:15" x14ac:dyDescent="0.25">
      <c r="A266" s="18"/>
      <c r="B266" s="18"/>
      <c r="C266" s="19" t="s">
        <v>59</v>
      </c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</row>
    <row r="267" spans="1:15" ht="15.75" thickBot="1" x14ac:dyDescent="0.3">
      <c r="A267" s="18"/>
      <c r="B267" s="18"/>
      <c r="C267" s="19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</row>
    <row r="268" spans="1:15" ht="21" thickBot="1" x14ac:dyDescent="0.35">
      <c r="A268" s="200" t="s">
        <v>371</v>
      </c>
      <c r="B268" s="200"/>
      <c r="C268" s="200"/>
      <c r="D268" s="200"/>
      <c r="E268" s="200"/>
      <c r="F268" s="200"/>
      <c r="G268" s="200"/>
      <c r="H268" s="200"/>
      <c r="I268" s="200"/>
      <c r="J268" s="200"/>
      <c r="K268" s="200"/>
      <c r="L268" s="200"/>
      <c r="M268" s="200"/>
      <c r="N268" s="200"/>
      <c r="O268" s="200"/>
    </row>
    <row r="269" spans="1:15" ht="64.5" x14ac:dyDescent="0.25">
      <c r="A269" s="24" t="s">
        <v>15</v>
      </c>
      <c r="B269" s="25" t="s">
        <v>16</v>
      </c>
      <c r="C269" s="25" t="s">
        <v>17</v>
      </c>
      <c r="D269" s="25" t="s">
        <v>18</v>
      </c>
      <c r="E269" s="26" t="s">
        <v>19</v>
      </c>
      <c r="F269" s="27" t="s">
        <v>20</v>
      </c>
      <c r="G269" s="27" t="s">
        <v>21</v>
      </c>
      <c r="H269" s="27" t="s">
        <v>22</v>
      </c>
      <c r="I269" s="27" t="s">
        <v>23</v>
      </c>
      <c r="J269" s="25" t="s">
        <v>24</v>
      </c>
      <c r="K269" s="28" t="s">
        <v>25</v>
      </c>
      <c r="L269" s="25" t="s">
        <v>26</v>
      </c>
      <c r="M269" s="28" t="s">
        <v>27</v>
      </c>
      <c r="N269" s="27" t="s">
        <v>28</v>
      </c>
      <c r="O269" s="29" t="s">
        <v>29</v>
      </c>
    </row>
    <row r="270" spans="1:15" ht="15.75" thickBot="1" x14ac:dyDescent="0.3">
      <c r="A270" s="30">
        <v>1</v>
      </c>
      <c r="B270" s="31">
        <v>2</v>
      </c>
      <c r="C270" s="31">
        <v>3</v>
      </c>
      <c r="D270" s="31">
        <v>4</v>
      </c>
      <c r="E270" s="32">
        <v>5</v>
      </c>
      <c r="F270" s="31">
        <v>6</v>
      </c>
      <c r="G270" s="31">
        <v>7</v>
      </c>
      <c r="H270" s="31">
        <v>8</v>
      </c>
      <c r="I270" s="31">
        <v>9</v>
      </c>
      <c r="J270" s="31">
        <v>10</v>
      </c>
      <c r="K270" s="31">
        <v>11</v>
      </c>
      <c r="L270" s="31">
        <v>12</v>
      </c>
      <c r="M270" s="31">
        <v>13</v>
      </c>
      <c r="N270" s="31">
        <v>14</v>
      </c>
      <c r="O270" s="33">
        <v>15</v>
      </c>
    </row>
    <row r="271" spans="1:15" ht="15.75" thickBot="1" x14ac:dyDescent="0.3">
      <c r="A271" s="76">
        <v>1</v>
      </c>
      <c r="B271" s="145" t="s">
        <v>350</v>
      </c>
      <c r="C271" s="146" t="s">
        <v>351</v>
      </c>
      <c r="D271" s="60" t="s">
        <v>153</v>
      </c>
      <c r="E271" s="63">
        <v>29</v>
      </c>
      <c r="F271" s="36"/>
      <c r="G271" s="36"/>
      <c r="H271" s="37"/>
      <c r="I271" s="37"/>
      <c r="J271" s="38"/>
      <c r="K271" s="39">
        <v>0</v>
      </c>
      <c r="L271" s="40"/>
      <c r="M271" s="39">
        <f t="shared" ref="M271:M274" si="27">+K271+L271*K271/100</f>
        <v>0</v>
      </c>
      <c r="N271" s="41">
        <f t="shared" ref="N271:N274" si="28">+K271*E271</f>
        <v>0</v>
      </c>
      <c r="O271" s="42">
        <f t="shared" ref="O271:O275" si="29">+M271*E271</f>
        <v>0</v>
      </c>
    </row>
    <row r="272" spans="1:15" ht="15.75" thickBot="1" x14ac:dyDescent="0.3">
      <c r="A272" s="177">
        <v>2</v>
      </c>
      <c r="B272" s="190" t="s">
        <v>352</v>
      </c>
      <c r="C272" s="191" t="s">
        <v>414</v>
      </c>
      <c r="D272" s="150" t="s">
        <v>315</v>
      </c>
      <c r="E272" s="151">
        <v>6</v>
      </c>
      <c r="F272" s="152"/>
      <c r="G272" s="152"/>
      <c r="H272" s="154"/>
      <c r="I272" s="154"/>
      <c r="J272" s="155"/>
      <c r="K272" s="156">
        <v>0</v>
      </c>
      <c r="L272" s="157"/>
      <c r="M272" s="158">
        <f t="shared" si="27"/>
        <v>0</v>
      </c>
      <c r="N272" s="159">
        <f t="shared" si="28"/>
        <v>0</v>
      </c>
      <c r="O272" s="160">
        <f t="shared" si="29"/>
        <v>0</v>
      </c>
    </row>
    <row r="273" spans="1:15" ht="15.75" thickBot="1" x14ac:dyDescent="0.3">
      <c r="A273" s="77">
        <v>3</v>
      </c>
      <c r="B273" s="147" t="s">
        <v>353</v>
      </c>
      <c r="C273" s="148" t="s">
        <v>354</v>
      </c>
      <c r="D273" s="60" t="s">
        <v>153</v>
      </c>
      <c r="E273" s="63">
        <v>9</v>
      </c>
      <c r="F273" s="45"/>
      <c r="G273" s="45"/>
      <c r="H273" s="46"/>
      <c r="I273" s="46"/>
      <c r="J273" s="47"/>
      <c r="K273" s="39">
        <v>0</v>
      </c>
      <c r="L273" s="49"/>
      <c r="M273" s="48">
        <f t="shared" si="27"/>
        <v>0</v>
      </c>
      <c r="N273" s="50">
        <f t="shared" si="28"/>
        <v>0</v>
      </c>
      <c r="O273" s="51">
        <f t="shared" si="29"/>
        <v>0</v>
      </c>
    </row>
    <row r="274" spans="1:15" ht="15.75" thickBot="1" x14ac:dyDescent="0.3">
      <c r="A274" s="77">
        <v>4</v>
      </c>
      <c r="B274" s="147" t="s">
        <v>355</v>
      </c>
      <c r="C274" s="148" t="s">
        <v>356</v>
      </c>
      <c r="D274" s="81" t="s">
        <v>142</v>
      </c>
      <c r="E274" s="82">
        <v>28</v>
      </c>
      <c r="F274" s="45"/>
      <c r="G274" s="45"/>
      <c r="H274" s="46"/>
      <c r="I274" s="46"/>
      <c r="J274" s="47"/>
      <c r="K274" s="39">
        <v>0</v>
      </c>
      <c r="L274" s="49"/>
      <c r="M274" s="48">
        <f t="shared" si="27"/>
        <v>0</v>
      </c>
      <c r="N274" s="50">
        <f t="shared" si="28"/>
        <v>0</v>
      </c>
      <c r="O274" s="51">
        <f t="shared" si="29"/>
        <v>0</v>
      </c>
    </row>
    <row r="275" spans="1:15" ht="15.75" thickBot="1" x14ac:dyDescent="0.3">
      <c r="A275" s="192">
        <v>5</v>
      </c>
      <c r="B275" s="193" t="s">
        <v>357</v>
      </c>
      <c r="C275" s="194" t="s">
        <v>415</v>
      </c>
      <c r="D275" s="179" t="s">
        <v>315</v>
      </c>
      <c r="E275" s="195">
        <v>20</v>
      </c>
      <c r="F275" s="183"/>
      <c r="G275" s="183"/>
      <c r="H275" s="184"/>
      <c r="I275" s="184"/>
      <c r="J275" s="185"/>
      <c r="K275" s="156">
        <v>0</v>
      </c>
      <c r="L275" s="186"/>
      <c r="M275" s="187">
        <f>+K275+L275*K275/100</f>
        <v>0</v>
      </c>
      <c r="N275" s="188">
        <f>+K275*E275</f>
        <v>0</v>
      </c>
      <c r="O275" s="189">
        <f t="shared" si="29"/>
        <v>0</v>
      </c>
    </row>
    <row r="276" spans="1:15" ht="16.5" thickBot="1" x14ac:dyDescent="0.3">
      <c r="A276" s="201" t="s">
        <v>30</v>
      </c>
      <c r="B276" s="201"/>
      <c r="C276" s="201"/>
      <c r="D276" s="201"/>
      <c r="E276" s="201"/>
      <c r="F276" s="201"/>
      <c r="G276" s="201"/>
      <c r="H276" s="201"/>
      <c r="I276" s="201"/>
      <c r="J276" s="201"/>
      <c r="K276" s="201"/>
      <c r="L276" s="201"/>
      <c r="M276" s="202"/>
      <c r="N276" s="144">
        <f>SUM(N271:N275)</f>
        <v>0</v>
      </c>
      <c r="O276" s="93">
        <f>SUM(O271:O275)</f>
        <v>0</v>
      </c>
    </row>
    <row r="277" spans="1:15" ht="15.75" x14ac:dyDescent="0.25">
      <c r="A277" s="78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9"/>
      <c r="O277" s="79"/>
    </row>
    <row r="278" spans="1:15" x14ac:dyDescent="0.25">
      <c r="A278" s="18"/>
      <c r="B278" s="18"/>
      <c r="C278" s="19" t="s">
        <v>58</v>
      </c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</row>
    <row r="279" spans="1:15" x14ac:dyDescent="0.25">
      <c r="A279" s="18"/>
      <c r="B279" s="18"/>
      <c r="C279" s="19" t="s">
        <v>59</v>
      </c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</row>
    <row r="280" spans="1:15" ht="15.75" thickBot="1" x14ac:dyDescent="0.3">
      <c r="A280" s="18"/>
      <c r="B280" s="18"/>
      <c r="C280" s="19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</row>
    <row r="281" spans="1:15" ht="21" thickBot="1" x14ac:dyDescent="0.35">
      <c r="A281" s="200" t="s">
        <v>392</v>
      </c>
      <c r="B281" s="200"/>
      <c r="C281" s="200"/>
      <c r="D281" s="200"/>
      <c r="E281" s="200"/>
      <c r="F281" s="200"/>
      <c r="G281" s="200"/>
      <c r="H281" s="200"/>
      <c r="I281" s="200"/>
      <c r="J281" s="200"/>
      <c r="K281" s="200"/>
      <c r="L281" s="200"/>
      <c r="M281" s="200"/>
      <c r="N281" s="200"/>
      <c r="O281" s="200"/>
    </row>
    <row r="282" spans="1:15" ht="64.5" x14ac:dyDescent="0.25">
      <c r="A282" s="24" t="s">
        <v>15</v>
      </c>
      <c r="B282" s="25" t="s">
        <v>16</v>
      </c>
      <c r="C282" s="25" t="s">
        <v>17</v>
      </c>
      <c r="D282" s="25" t="s">
        <v>18</v>
      </c>
      <c r="E282" s="26" t="s">
        <v>19</v>
      </c>
      <c r="F282" s="27" t="s">
        <v>20</v>
      </c>
      <c r="G282" s="27" t="s">
        <v>21</v>
      </c>
      <c r="H282" s="27" t="s">
        <v>22</v>
      </c>
      <c r="I282" s="27" t="s">
        <v>23</v>
      </c>
      <c r="J282" s="25" t="s">
        <v>24</v>
      </c>
      <c r="K282" s="28" t="s">
        <v>25</v>
      </c>
      <c r="L282" s="25" t="s">
        <v>26</v>
      </c>
      <c r="M282" s="28" t="s">
        <v>27</v>
      </c>
      <c r="N282" s="27" t="s">
        <v>28</v>
      </c>
      <c r="O282" s="29" t="s">
        <v>29</v>
      </c>
    </row>
    <row r="283" spans="1:15" x14ac:dyDescent="0.25">
      <c r="A283" s="30">
        <v>1</v>
      </c>
      <c r="B283" s="31">
        <v>2</v>
      </c>
      <c r="C283" s="31">
        <v>3</v>
      </c>
      <c r="D283" s="31">
        <v>4</v>
      </c>
      <c r="E283" s="32">
        <v>5</v>
      </c>
      <c r="F283" s="31">
        <v>6</v>
      </c>
      <c r="G283" s="31">
        <v>7</v>
      </c>
      <c r="H283" s="31">
        <v>8</v>
      </c>
      <c r="I283" s="31">
        <v>9</v>
      </c>
      <c r="J283" s="31">
        <v>10</v>
      </c>
      <c r="K283" s="31">
        <v>11</v>
      </c>
      <c r="L283" s="31">
        <v>12</v>
      </c>
      <c r="M283" s="31">
        <v>13</v>
      </c>
      <c r="N283" s="31">
        <v>14</v>
      </c>
      <c r="O283" s="33">
        <v>15</v>
      </c>
    </row>
    <row r="284" spans="1:15" x14ac:dyDescent="0.25">
      <c r="A284" s="136">
        <v>1</v>
      </c>
      <c r="B284" s="60" t="s">
        <v>358</v>
      </c>
      <c r="C284" s="60" t="s">
        <v>359</v>
      </c>
      <c r="D284" s="60" t="s">
        <v>142</v>
      </c>
      <c r="E284" s="196">
        <v>23</v>
      </c>
      <c r="F284" s="137"/>
      <c r="G284" s="137"/>
      <c r="H284" s="137"/>
      <c r="I284" s="137"/>
      <c r="J284" s="137"/>
      <c r="K284" s="89">
        <v>0</v>
      </c>
      <c r="L284" s="137"/>
      <c r="M284" s="89">
        <f t="shared" ref="M284:M286" si="30">+K284+L284*K284/100</f>
        <v>0</v>
      </c>
      <c r="N284" s="50">
        <f>+K284*E284</f>
        <v>0</v>
      </c>
      <c r="O284" s="51">
        <f t="shared" ref="O284:O286" si="31">+M284*E284</f>
        <v>0</v>
      </c>
    </row>
    <row r="285" spans="1:15" x14ac:dyDescent="0.25">
      <c r="A285" s="136">
        <v>2</v>
      </c>
      <c r="B285" s="60" t="s">
        <v>360</v>
      </c>
      <c r="C285" s="60" t="s">
        <v>361</v>
      </c>
      <c r="D285" s="60" t="s">
        <v>142</v>
      </c>
      <c r="E285" s="196">
        <v>5</v>
      </c>
      <c r="F285" s="137"/>
      <c r="G285" s="137"/>
      <c r="H285" s="137"/>
      <c r="I285" s="137"/>
      <c r="J285" s="137"/>
      <c r="K285" s="89">
        <v>0</v>
      </c>
      <c r="L285" s="137"/>
      <c r="M285" s="89">
        <f t="shared" si="30"/>
        <v>0</v>
      </c>
      <c r="N285" s="50">
        <f t="shared" ref="N285:N286" si="32">+K285*E285</f>
        <v>0</v>
      </c>
      <c r="O285" s="51">
        <f t="shared" si="31"/>
        <v>0</v>
      </c>
    </row>
    <row r="286" spans="1:15" ht="15.75" thickBot="1" x14ac:dyDescent="0.3">
      <c r="A286" s="138">
        <v>3</v>
      </c>
      <c r="B286" s="81" t="s">
        <v>362</v>
      </c>
      <c r="C286" s="81" t="s">
        <v>363</v>
      </c>
      <c r="D286" s="81" t="s">
        <v>142</v>
      </c>
      <c r="E286" s="197">
        <v>15</v>
      </c>
      <c r="F286" s="139"/>
      <c r="G286" s="139"/>
      <c r="H286" s="139"/>
      <c r="I286" s="139"/>
      <c r="J286" s="139"/>
      <c r="K286" s="89">
        <v>0</v>
      </c>
      <c r="L286" s="139"/>
      <c r="M286" s="89">
        <f t="shared" si="30"/>
        <v>0</v>
      </c>
      <c r="N286" s="50">
        <f t="shared" si="32"/>
        <v>0</v>
      </c>
      <c r="O286" s="51">
        <f t="shared" si="31"/>
        <v>0</v>
      </c>
    </row>
    <row r="287" spans="1:15" ht="16.5" thickBot="1" x14ac:dyDescent="0.3">
      <c r="A287" s="201" t="s">
        <v>30</v>
      </c>
      <c r="B287" s="201"/>
      <c r="C287" s="201"/>
      <c r="D287" s="201"/>
      <c r="E287" s="201"/>
      <c r="F287" s="201"/>
      <c r="G287" s="201"/>
      <c r="H287" s="201"/>
      <c r="I287" s="201"/>
      <c r="J287" s="201"/>
      <c r="K287" s="201"/>
      <c r="L287" s="201"/>
      <c r="M287" s="202"/>
      <c r="N287" s="140">
        <f>SUM(N284:N286)</f>
        <v>0</v>
      </c>
      <c r="O287" s="141">
        <f>SUM(O284:O286)</f>
        <v>0</v>
      </c>
    </row>
    <row r="288" spans="1:15" ht="15.75" x14ac:dyDescent="0.25">
      <c r="A288" s="78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142"/>
      <c r="O288" s="142"/>
    </row>
    <row r="289" spans="1:15" ht="15.75" x14ac:dyDescent="0.25">
      <c r="A289" s="78"/>
      <c r="B289" s="78"/>
      <c r="C289" s="19" t="s">
        <v>58</v>
      </c>
      <c r="D289" s="18"/>
      <c r="E289" s="78"/>
      <c r="F289" s="78"/>
      <c r="G289" s="78"/>
      <c r="H289" s="78"/>
      <c r="I289" s="78"/>
      <c r="J289" s="78"/>
      <c r="K289" s="78"/>
      <c r="L289" s="78"/>
      <c r="M289" s="78"/>
      <c r="N289" s="142"/>
      <c r="O289" s="142"/>
    </row>
    <row r="290" spans="1:15" ht="15.75" x14ac:dyDescent="0.25">
      <c r="A290" s="78"/>
      <c r="B290" s="78"/>
      <c r="C290" s="19" t="s">
        <v>59</v>
      </c>
      <c r="D290" s="18"/>
      <c r="E290" s="78"/>
      <c r="F290" s="78"/>
      <c r="G290" s="78"/>
      <c r="H290" s="78"/>
      <c r="I290" s="78"/>
      <c r="J290" s="78"/>
      <c r="K290" s="78"/>
      <c r="L290" s="78"/>
      <c r="M290" s="78"/>
      <c r="N290" s="142"/>
      <c r="O290" s="142"/>
    </row>
    <row r="291" spans="1:15" ht="15.75" thickBot="1" x14ac:dyDescent="0.3">
      <c r="A291" s="18"/>
      <c r="B291" s="18"/>
      <c r="C291" s="19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</row>
    <row r="292" spans="1:15" ht="16.5" thickBot="1" x14ac:dyDescent="0.3">
      <c r="A292" s="208" t="s">
        <v>372</v>
      </c>
      <c r="B292" s="209"/>
      <c r="C292" s="209"/>
      <c r="D292" s="209"/>
      <c r="E292" s="209"/>
      <c r="F292" s="209"/>
      <c r="G292" s="209"/>
      <c r="H292" s="209"/>
      <c r="I292" s="209"/>
      <c r="J292" s="209"/>
      <c r="K292" s="209"/>
      <c r="L292" s="209"/>
      <c r="M292" s="210"/>
      <c r="N292" s="106">
        <f>N287+N276+N263+N248+N235+N223+N154+N140+N121+N96+N61+N49+N22</f>
        <v>0</v>
      </c>
      <c r="O292" s="107">
        <f>O287+O276+O263+O248+O235+O223+O154+O140+O121+O96+O61+O49+O22</f>
        <v>0</v>
      </c>
    </row>
    <row r="293" spans="1:15" x14ac:dyDescent="0.2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08"/>
      <c r="N293" s="108"/>
      <c r="O293" s="18"/>
    </row>
    <row r="294" spans="1:15" ht="15.75" thickBot="1" x14ac:dyDescent="0.3">
      <c r="A294" s="109" t="s">
        <v>373</v>
      </c>
      <c r="B294" s="110"/>
      <c r="C294" s="111"/>
      <c r="D294" s="112"/>
      <c r="E294" s="110"/>
      <c r="F294" s="110"/>
      <c r="G294" s="110"/>
      <c r="H294" s="113"/>
      <c r="I294" s="113"/>
      <c r="J294" s="113"/>
      <c r="K294" s="113"/>
      <c r="L294" s="113"/>
      <c r="M294" s="113"/>
      <c r="N294" s="113"/>
      <c r="O294" s="110"/>
    </row>
    <row r="295" spans="1:15" x14ac:dyDescent="0.25">
      <c r="A295" s="205" t="s">
        <v>374</v>
      </c>
      <c r="B295" s="205"/>
      <c r="C295" s="205"/>
      <c r="D295" s="206" t="s">
        <v>375</v>
      </c>
      <c r="E295" s="206"/>
      <c r="F295" s="206"/>
      <c r="G295" s="206"/>
      <c r="H295" s="206"/>
      <c r="I295" s="206"/>
      <c r="J295" s="206"/>
      <c r="K295" s="206"/>
      <c r="L295" s="206"/>
      <c r="M295" s="206"/>
      <c r="N295" s="206"/>
      <c r="O295" s="110"/>
    </row>
    <row r="296" spans="1:15" x14ac:dyDescent="0.25">
      <c r="A296" s="114" t="s">
        <v>376</v>
      </c>
      <c r="B296" s="115"/>
      <c r="C296" s="115"/>
      <c r="D296" s="203" t="s">
        <v>377</v>
      </c>
      <c r="E296" s="203"/>
      <c r="F296" s="203"/>
      <c r="G296" s="203"/>
      <c r="H296" s="203"/>
      <c r="I296" s="203"/>
      <c r="J296" s="203"/>
      <c r="K296" s="203"/>
      <c r="L296" s="203"/>
      <c r="M296" s="203"/>
      <c r="N296" s="203"/>
      <c r="O296" s="110"/>
    </row>
    <row r="297" spans="1:15" x14ac:dyDescent="0.25">
      <c r="A297" s="207" t="s">
        <v>378</v>
      </c>
      <c r="B297" s="207"/>
      <c r="C297" s="207"/>
      <c r="D297" s="203" t="s">
        <v>379</v>
      </c>
      <c r="E297" s="203"/>
      <c r="F297" s="203"/>
      <c r="G297" s="203"/>
      <c r="H297" s="203"/>
      <c r="I297" s="203"/>
      <c r="J297" s="203"/>
      <c r="K297" s="203"/>
      <c r="L297" s="203"/>
      <c r="M297" s="203"/>
      <c r="N297" s="203"/>
      <c r="O297" s="110"/>
    </row>
    <row r="298" spans="1:15" x14ac:dyDescent="0.25">
      <c r="A298" s="114" t="s">
        <v>380</v>
      </c>
      <c r="B298" s="115"/>
      <c r="C298" s="115"/>
      <c r="D298" s="203" t="s">
        <v>381</v>
      </c>
      <c r="E298" s="203"/>
      <c r="F298" s="203"/>
      <c r="G298" s="203"/>
      <c r="H298" s="203"/>
      <c r="I298" s="203"/>
      <c r="J298" s="203"/>
      <c r="K298" s="203"/>
      <c r="L298" s="203"/>
      <c r="M298" s="203"/>
      <c r="N298" s="203"/>
      <c r="O298" s="110"/>
    </row>
    <row r="299" spans="1:15" x14ac:dyDescent="0.25">
      <c r="A299" s="114" t="s">
        <v>382</v>
      </c>
      <c r="B299" s="115"/>
      <c r="C299" s="115"/>
      <c r="D299" s="203" t="s">
        <v>383</v>
      </c>
      <c r="E299" s="203"/>
      <c r="F299" s="203"/>
      <c r="G299" s="203"/>
      <c r="H299" s="203"/>
      <c r="I299" s="203"/>
      <c r="J299" s="203"/>
      <c r="K299" s="203"/>
      <c r="L299" s="203"/>
      <c r="M299" s="203"/>
      <c r="N299" s="203"/>
      <c r="O299" s="18"/>
    </row>
    <row r="300" spans="1:15" ht="15.75" thickBot="1" x14ac:dyDescent="0.3">
      <c r="A300" s="116" t="s">
        <v>384</v>
      </c>
      <c r="B300" s="117"/>
      <c r="C300" s="117"/>
      <c r="D300" s="204" t="s">
        <v>385</v>
      </c>
      <c r="E300" s="204"/>
      <c r="F300" s="204"/>
      <c r="G300" s="204"/>
      <c r="H300" s="204"/>
      <c r="I300" s="204"/>
      <c r="J300" s="204"/>
      <c r="K300" s="204"/>
      <c r="L300" s="204"/>
      <c r="M300" s="204"/>
      <c r="N300" s="204"/>
      <c r="O300" s="18"/>
    </row>
    <row r="301" spans="1:15" x14ac:dyDescent="0.25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</row>
    <row r="302" spans="1:15" x14ac:dyDescent="0.25">
      <c r="A302" s="19" t="s">
        <v>386</v>
      </c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</row>
    <row r="303" spans="1:15" x14ac:dyDescent="0.25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</row>
    <row r="304" spans="1:15" x14ac:dyDescent="0.25">
      <c r="A304" s="111" t="s">
        <v>387</v>
      </c>
      <c r="B304" s="118"/>
      <c r="C304" s="111"/>
      <c r="D304" s="113"/>
      <c r="E304" s="110"/>
      <c r="F304" s="110"/>
      <c r="G304" s="113" t="s">
        <v>388</v>
      </c>
      <c r="H304" s="113"/>
      <c r="I304" s="113"/>
      <c r="J304" s="113"/>
      <c r="K304" s="113"/>
      <c r="L304" s="18"/>
      <c r="M304" s="18"/>
      <c r="N304" s="18"/>
      <c r="O304" s="18"/>
    </row>
    <row r="305" spans="1:15" x14ac:dyDescent="0.25">
      <c r="A305" s="111" t="s">
        <v>389</v>
      </c>
      <c r="B305" s="119"/>
      <c r="C305" s="111"/>
      <c r="D305" s="113"/>
      <c r="E305" s="110"/>
      <c r="F305" s="110"/>
      <c r="G305" s="113"/>
      <c r="H305" s="113"/>
      <c r="I305" s="113"/>
      <c r="J305" s="113"/>
      <c r="K305" s="113"/>
      <c r="L305" s="18"/>
      <c r="M305" s="18"/>
      <c r="N305" s="18"/>
      <c r="O305" s="18"/>
    </row>
    <row r="306" spans="1:15" x14ac:dyDescent="0.25">
      <c r="A306" s="120"/>
      <c r="B306" s="121"/>
      <c r="C306" s="113"/>
      <c r="D306" s="113"/>
      <c r="E306" s="110"/>
      <c r="F306" s="110"/>
      <c r="G306" s="118"/>
      <c r="H306" s="118"/>
      <c r="I306" s="118"/>
      <c r="J306" s="118"/>
      <c r="K306" s="113"/>
      <c r="L306" s="18"/>
      <c r="M306" s="18"/>
      <c r="N306" s="18"/>
      <c r="O306" s="18"/>
    </row>
    <row r="307" spans="1:15" x14ac:dyDescent="0.2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</row>
    <row r="308" spans="1:15" x14ac:dyDescent="0.2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</row>
  </sheetData>
  <mergeCells count="37">
    <mergeCell ref="D299:N299"/>
    <mergeCell ref="D300:N300"/>
    <mergeCell ref="A281:O281"/>
    <mergeCell ref="A287:M287"/>
    <mergeCell ref="A295:C295"/>
    <mergeCell ref="D295:N295"/>
    <mergeCell ref="D296:N296"/>
    <mergeCell ref="A297:C297"/>
    <mergeCell ref="D297:N297"/>
    <mergeCell ref="D298:N298"/>
    <mergeCell ref="A292:M292"/>
    <mergeCell ref="A248:M248"/>
    <mergeCell ref="A253:O253"/>
    <mergeCell ref="A263:M263"/>
    <mergeCell ref="A268:O268"/>
    <mergeCell ref="A276:M276"/>
    <mergeCell ref="A240:O240"/>
    <mergeCell ref="A101:O101"/>
    <mergeCell ref="A121:M121"/>
    <mergeCell ref="A126:O126"/>
    <mergeCell ref="A140:M140"/>
    <mergeCell ref="A145:O145"/>
    <mergeCell ref="A154:M154"/>
    <mergeCell ref="A159:O159"/>
    <mergeCell ref="A223:M223"/>
    <mergeCell ref="A228:O228"/>
    <mergeCell ref="A235:M235"/>
    <mergeCell ref="A53:M53"/>
    <mergeCell ref="A58:O58"/>
    <mergeCell ref="A64:M64"/>
    <mergeCell ref="A69:O69"/>
    <mergeCell ref="A96:M96"/>
    <mergeCell ref="E8:F8"/>
    <mergeCell ref="A10:N10"/>
    <mergeCell ref="A12:O12"/>
    <mergeCell ref="A30:M30"/>
    <mergeCell ref="A35:O35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Brankoo</dc:creator>
  <cp:lastModifiedBy>Maja Kandrič</cp:lastModifiedBy>
  <cp:lastPrinted>2021-05-11T08:43:12Z</cp:lastPrinted>
  <dcterms:created xsi:type="dcterms:W3CDTF">2021-05-01T20:28:06Z</dcterms:created>
  <dcterms:modified xsi:type="dcterms:W3CDTF">2021-05-25T11:58:13Z</dcterms:modified>
</cp:coreProperties>
</file>